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73E854FD-19C6-43D0-9012-B3D60B18A0D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グラーン栄養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8" l="1"/>
  <c r="H48" i="8"/>
  <c r="H50" i="8"/>
  <c r="N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</calcChain>
</file>

<file path=xl/sharedStrings.xml><?xml version="1.0" encoding="utf-8"?>
<sst xmlns="http://schemas.openxmlformats.org/spreadsheetml/2006/main" count="232" uniqueCount="140">
  <si>
    <t>列1</t>
  </si>
  <si>
    <t>炒りごま</t>
    <rPh sb="0" eb="1">
      <t>イ</t>
    </rPh>
    <phoneticPr fontId="1"/>
  </si>
  <si>
    <t>チアシード</t>
    <phoneticPr fontId="1"/>
  </si>
  <si>
    <t>合計</t>
    <rPh sb="0" eb="2">
      <t>ゴウケイ</t>
    </rPh>
    <phoneticPr fontId="1"/>
  </si>
  <si>
    <t>一日摂取量</t>
    <rPh sb="0" eb="2">
      <t>ツイタチ</t>
    </rPh>
    <rPh sb="1" eb="2">
      <t>セイイチ</t>
    </rPh>
    <rPh sb="2" eb="4">
      <t>セッシュ</t>
    </rPh>
    <rPh sb="4" eb="5">
      <t>リョウ</t>
    </rPh>
    <phoneticPr fontId="1"/>
  </si>
  <si>
    <t>20g</t>
    <phoneticPr fontId="1"/>
  </si>
  <si>
    <t>???</t>
    <phoneticPr fontId="1"/>
  </si>
  <si>
    <t>エネルギー/kcal</t>
    <phoneticPr fontId="1"/>
  </si>
  <si>
    <t>2423(33y)</t>
    <phoneticPr fontId="1"/>
  </si>
  <si>
    <t>水分/g</t>
    <rPh sb="0" eb="2">
      <t>スイブン</t>
    </rPh>
    <phoneticPr fontId="1"/>
  </si>
  <si>
    <t>1.5~2.5L</t>
    <phoneticPr fontId="1"/>
  </si>
  <si>
    <t>タンパク質/g</t>
    <rPh sb="4" eb="5">
      <t>シツ</t>
    </rPh>
    <phoneticPr fontId="1"/>
  </si>
  <si>
    <t>脂質/g</t>
    <rPh sb="0" eb="2">
      <t>シシツ</t>
    </rPh>
    <phoneticPr fontId="1"/>
  </si>
  <si>
    <t>20~30%</t>
    <phoneticPr fontId="1"/>
  </si>
  <si>
    <t>炭水化物/g</t>
    <rPh sb="0" eb="4">
      <t>タンスイカブツ</t>
    </rPh>
    <phoneticPr fontId="1"/>
  </si>
  <si>
    <t>50~65%</t>
    <phoneticPr fontId="1"/>
  </si>
  <si>
    <t>ナトリウム/mg</t>
    <phoneticPr fontId="1"/>
  </si>
  <si>
    <t>600(塩1.5)</t>
    <rPh sb="4" eb="5">
      <t>シオ</t>
    </rPh>
    <phoneticPr fontId="1"/>
  </si>
  <si>
    <t>カリウム/mg</t>
    <phoneticPr fontId="1"/>
  </si>
  <si>
    <t>カルシウム/mg</t>
    <phoneticPr fontId="1"/>
  </si>
  <si>
    <t>マグネシウム/mg</t>
    <phoneticPr fontId="1"/>
  </si>
  <si>
    <t>リン/mg</t>
    <phoneticPr fontId="1"/>
  </si>
  <si>
    <t>鉄/mg</t>
    <rPh sb="0" eb="1">
      <t>テツ</t>
    </rPh>
    <phoneticPr fontId="1"/>
  </si>
  <si>
    <t>亜鉛/mg</t>
    <rPh sb="0" eb="2">
      <t>アエン</t>
    </rPh>
    <phoneticPr fontId="1"/>
  </si>
  <si>
    <t>銅/mg</t>
    <rPh sb="0" eb="1">
      <t>ドウ</t>
    </rPh>
    <phoneticPr fontId="1"/>
  </si>
  <si>
    <t>マンガン/mg</t>
    <phoneticPr fontId="1"/>
  </si>
  <si>
    <t>ヨウ素/µg</t>
    <rPh sb="2" eb="3">
      <t>ソ</t>
    </rPh>
    <phoneticPr fontId="1"/>
  </si>
  <si>
    <t>セレン/µg</t>
    <phoneticPr fontId="1"/>
  </si>
  <si>
    <t>クロム/µg</t>
    <phoneticPr fontId="1"/>
  </si>
  <si>
    <t>モリブデン/µg</t>
    <phoneticPr fontId="1"/>
  </si>
  <si>
    <t>ビタミンA/µg</t>
    <phoneticPr fontId="1"/>
  </si>
  <si>
    <t>ビタミンD/µg</t>
    <phoneticPr fontId="1"/>
  </si>
  <si>
    <t>ビタミンE（α）/mg</t>
    <phoneticPr fontId="1"/>
  </si>
  <si>
    <t>ビタミンＥ（β）/mg</t>
    <phoneticPr fontId="1"/>
  </si>
  <si>
    <t>ビタミンＥ（γ）/mg</t>
    <phoneticPr fontId="1"/>
  </si>
  <si>
    <t>ビタミンＥ（δ）/mg</t>
    <phoneticPr fontId="1"/>
  </si>
  <si>
    <t>ビタミンK/µg</t>
    <phoneticPr fontId="1"/>
  </si>
  <si>
    <t>ビタミンB1/mg</t>
    <phoneticPr fontId="1"/>
  </si>
  <si>
    <t>ビタミンB2/mg</t>
    <phoneticPr fontId="1"/>
  </si>
  <si>
    <t>ナイアシン/mg</t>
    <phoneticPr fontId="1"/>
  </si>
  <si>
    <t>ビタミンB6/mg</t>
    <phoneticPr fontId="1"/>
  </si>
  <si>
    <t>ビタミンB12/µg</t>
    <phoneticPr fontId="1"/>
  </si>
  <si>
    <t>葉酸/µg</t>
    <rPh sb="0" eb="2">
      <t>ヨウサン</t>
    </rPh>
    <phoneticPr fontId="1"/>
  </si>
  <si>
    <t>パントテン酸/mg</t>
    <rPh sb="5" eb="6">
      <t>サン</t>
    </rPh>
    <phoneticPr fontId="1"/>
  </si>
  <si>
    <t>ビオチン/µg</t>
    <phoneticPr fontId="1"/>
  </si>
  <si>
    <t>ビタミンC/mg</t>
    <phoneticPr fontId="1"/>
  </si>
  <si>
    <t>飽和脂肪酸/g</t>
    <rPh sb="0" eb="2">
      <t>ホウワ</t>
    </rPh>
    <rPh sb="2" eb="5">
      <t>シボウサン</t>
    </rPh>
    <phoneticPr fontId="1"/>
  </si>
  <si>
    <t>7%以下</t>
    <rPh sb="2" eb="4">
      <t>イカ</t>
    </rPh>
    <phoneticPr fontId="1"/>
  </si>
  <si>
    <t>一価不飽和脂肪酸/g</t>
    <rPh sb="0" eb="2">
      <t>イッカ</t>
    </rPh>
    <rPh sb="2" eb="3">
      <t>フ</t>
    </rPh>
    <rPh sb="3" eb="5">
      <t>ホウワ</t>
    </rPh>
    <rPh sb="5" eb="8">
      <t>シボウサン</t>
    </rPh>
    <phoneticPr fontId="1"/>
  </si>
  <si>
    <t>多価不飽和脂肪酸/g</t>
    <rPh sb="0" eb="1">
      <t>オオ</t>
    </rPh>
    <rPh sb="2" eb="3">
      <t>フ</t>
    </rPh>
    <rPh sb="3" eb="5">
      <t>ホウワ</t>
    </rPh>
    <rPh sb="5" eb="8">
      <t>シボウサン</t>
    </rPh>
    <phoneticPr fontId="1"/>
  </si>
  <si>
    <t>水溶性食物繊維/g</t>
    <rPh sb="0" eb="3">
      <t>スイヨウセイ</t>
    </rPh>
    <rPh sb="3" eb="5">
      <t>ショクモツ</t>
    </rPh>
    <rPh sb="5" eb="7">
      <t>センイ</t>
    </rPh>
    <phoneticPr fontId="1"/>
  </si>
  <si>
    <t>不溶性食物繊維/g</t>
    <rPh sb="0" eb="2">
      <t>フヨウ</t>
    </rPh>
    <rPh sb="2" eb="3">
      <t>セイ</t>
    </rPh>
    <rPh sb="3" eb="5">
      <t>ショクモツ</t>
    </rPh>
    <rPh sb="5" eb="7">
      <t>センイ</t>
    </rPh>
    <phoneticPr fontId="1"/>
  </si>
  <si>
    <t>食物繊維総量/g</t>
    <rPh sb="0" eb="2">
      <t>ショクモツ</t>
    </rPh>
    <rPh sb="2" eb="4">
      <t>センイ</t>
    </rPh>
    <rPh sb="4" eb="6">
      <t>ソウリョウ</t>
    </rPh>
    <phoneticPr fontId="1"/>
  </si>
  <si>
    <t>20g以上</t>
    <rPh sb="3" eb="5">
      <t>イジョウ</t>
    </rPh>
    <phoneticPr fontId="1"/>
  </si>
  <si>
    <t>食塩相当量/g</t>
    <rPh sb="0" eb="1">
      <t>ショク</t>
    </rPh>
    <rPh sb="1" eb="2">
      <t>シオ</t>
    </rPh>
    <rPh sb="2" eb="4">
      <t>ソウトウ</t>
    </rPh>
    <rPh sb="4" eb="5">
      <t>リョウ</t>
    </rPh>
    <phoneticPr fontId="1"/>
  </si>
  <si>
    <t>糖質総量/g</t>
    <rPh sb="0" eb="2">
      <t>トウシツ</t>
    </rPh>
    <rPh sb="2" eb="4">
      <t>ソウリョウ</t>
    </rPh>
    <phoneticPr fontId="1"/>
  </si>
  <si>
    <t>米油オメガ６含有量３３．４％　オメガ３含有量１．６％</t>
    <rPh sb="0" eb="1">
      <t>コメ</t>
    </rPh>
    <rPh sb="1" eb="2">
      <t>アブラ</t>
    </rPh>
    <rPh sb="6" eb="9">
      <t>ガンユウリョウ</t>
    </rPh>
    <rPh sb="19" eb="22">
      <t>ガンユウリョウ</t>
    </rPh>
    <phoneticPr fontId="1"/>
  </si>
  <si>
    <t>胡麻油のオメガ６含有量：４１％</t>
    <rPh sb="0" eb="2">
      <t>ゴマ</t>
    </rPh>
    <rPh sb="2" eb="3">
      <t>アブラ</t>
    </rPh>
    <rPh sb="8" eb="11">
      <t>ガンユウリョウ</t>
    </rPh>
    <phoneticPr fontId="1"/>
  </si>
  <si>
    <t>きくらげ</t>
  </si>
  <si>
    <t>米（七分・穀粒）</t>
  </si>
  <si>
    <t>レンズ豆</t>
  </si>
  <si>
    <t>55g</t>
  </si>
  <si>
    <t>tr</t>
  </si>
  <si>
    <t>以下は一部の食品だけでのざっくりとした計算です。</t>
  </si>
  <si>
    <t>Tr</t>
  </si>
  <si>
    <t>カロテン/µg</t>
  </si>
  <si>
    <t>?</t>
  </si>
  <si>
    <t>ヘム鉄=0かもしれない</t>
  </si>
  <si>
    <t>オメガ６とオメガ３</t>
  </si>
  <si>
    <t>レンズ豆　クロノメーターのデータ参照</t>
  </si>
  <si>
    <t>チアシードのオメガ６：５．８％　オメガ３含有量：１７．８％</t>
  </si>
  <si>
    <t>フラックスシード１．４ｇ　クロノメーターのデータ参照</t>
  </si>
  <si>
    <t>列4</t>
  </si>
  <si>
    <t>脂質の全体</t>
  </si>
  <si>
    <t>***</t>
  </si>
  <si>
    <t>オメガ６</t>
  </si>
  <si>
    <t>オメガ３</t>
  </si>
  <si>
    <t>350g</t>
  </si>
  <si>
    <t>にんじん</t>
  </si>
  <si>
    <t>アセロラ</t>
  </si>
  <si>
    <t>Nutritional Yeast</t>
  </si>
  <si>
    <t>5.5g</t>
  </si>
  <si>
    <t>2ｇ</t>
  </si>
  <si>
    <t>アーモンド</t>
    <phoneticPr fontId="1"/>
  </si>
  <si>
    <t>40g</t>
    <phoneticPr fontId="1"/>
  </si>
  <si>
    <t>納豆</t>
    <rPh sb="0" eb="2">
      <t>ナットウ</t>
    </rPh>
    <phoneticPr fontId="1"/>
  </si>
  <si>
    <t>-</t>
    <phoneticPr fontId="1"/>
  </si>
  <si>
    <t>Tr</t>
    <phoneticPr fontId="1"/>
  </si>
  <si>
    <t>目安</t>
    <rPh sb="0" eb="2">
      <t>メヤス</t>
    </rPh>
    <phoneticPr fontId="1"/>
  </si>
  <si>
    <t>13g</t>
    <phoneticPr fontId="1"/>
  </si>
  <si>
    <t>50ｇ</t>
    <phoneticPr fontId="1"/>
  </si>
  <si>
    <t>2000kcal</t>
    <phoneticPr fontId="1"/>
  </si>
  <si>
    <t>20~30%</t>
    <phoneticPr fontId="1"/>
  </si>
  <si>
    <t>18~29女</t>
    <rPh sb="5" eb="6">
      <t>オンナ</t>
    </rPh>
    <phoneticPr fontId="1"/>
  </si>
  <si>
    <t>50~65%</t>
    <phoneticPr fontId="1"/>
  </si>
  <si>
    <t>6.5未満</t>
    <rPh sb="3" eb="5">
      <t>ミマン</t>
    </rPh>
    <phoneticPr fontId="1"/>
  </si>
  <si>
    <t>6.5or10.5</t>
    <phoneticPr fontId="1"/>
  </si>
  <si>
    <t>???</t>
    <phoneticPr fontId="1"/>
  </si>
  <si>
    <t>7%以下</t>
    <rPh sb="2" eb="4">
      <t>イカ</t>
    </rPh>
    <phoneticPr fontId="1"/>
  </si>
  <si>
    <t>18g以上</t>
    <rPh sb="3" eb="5">
      <t>イジョウ</t>
    </rPh>
    <phoneticPr fontId="1"/>
  </si>
  <si>
    <t>真昆布</t>
    <rPh sb="0" eb="3">
      <t>マコンブ</t>
    </rPh>
    <phoneticPr fontId="1"/>
  </si>
  <si>
    <t>0.1g</t>
    <phoneticPr fontId="1"/>
  </si>
  <si>
    <t>10g</t>
    <phoneticPr fontId="1"/>
  </si>
  <si>
    <t>目安（３０代男性ver）</t>
    <phoneticPr fontId="1"/>
  </si>
  <si>
    <t>33歳男</t>
    <rPh sb="2" eb="3">
      <t>サイ</t>
    </rPh>
    <rPh sb="3" eb="4">
      <t>オトコ</t>
    </rPh>
    <phoneticPr fontId="1"/>
  </si>
  <si>
    <t>クロムが1マイクログラム不足して遺憾の意を表明</t>
    <rPh sb="12" eb="14">
      <t>フソク</t>
    </rPh>
    <rPh sb="16" eb="18">
      <t>イカン</t>
    </rPh>
    <rPh sb="19" eb="20">
      <t>イ</t>
    </rPh>
    <rPh sb="21" eb="23">
      <t>ヒョウメイ</t>
    </rPh>
    <phoneticPr fontId="1"/>
  </si>
  <si>
    <t>パントテン酸が0．29ｍｇも不足してまぁ大変</t>
    <rPh sb="5" eb="6">
      <t>サン</t>
    </rPh>
    <rPh sb="14" eb="16">
      <t>フソク</t>
    </rPh>
    <rPh sb="20" eb="22">
      <t>タイヘン</t>
    </rPh>
    <phoneticPr fontId="1"/>
  </si>
  <si>
    <t>※チアだけ全量から計算。他は油準拠なので脂質から計算。</t>
    <phoneticPr fontId="1"/>
  </si>
  <si>
    <t>アルコール=0</t>
    <phoneticPr fontId="1"/>
  </si>
  <si>
    <t>カフェイン=0mg</t>
    <phoneticPr fontId="1"/>
  </si>
  <si>
    <t>イソフラボン=レンズマメに含まれている分??</t>
    <rPh sb="13" eb="14">
      <t>フク</t>
    </rPh>
    <rPh sb="19" eb="20">
      <t>ブン</t>
    </rPh>
    <phoneticPr fontId="1"/>
  </si>
  <si>
    <t>シュウ酸=多分ほぼない</t>
    <rPh sb="5" eb="7">
      <t>タブン</t>
    </rPh>
    <phoneticPr fontId="1"/>
  </si>
  <si>
    <t>NutritionalYeastは2ｇで計算しているけれど、実際は1．7ｇ</t>
    <rPh sb="20" eb="22">
      <t>ケイサン</t>
    </rPh>
    <rPh sb="30" eb="32">
      <t>ジッサイ</t>
    </rPh>
    <phoneticPr fontId="1"/>
  </si>
  <si>
    <t>Kalと言うメーカーの商品でないとこの栄養価になりません</t>
    <rPh sb="4" eb="5">
      <t>イ</t>
    </rPh>
    <rPh sb="11" eb="13">
      <t>ショウヒン</t>
    </rPh>
    <rPh sb="19" eb="22">
      <t>エイヨウカ</t>
    </rPh>
    <phoneticPr fontId="1"/>
  </si>
  <si>
    <t>100g</t>
    <phoneticPr fontId="1"/>
  </si>
  <si>
    <t>tr</t>
    <phoneticPr fontId="1"/>
  </si>
  <si>
    <t>o.5</t>
    <phoneticPr fontId="1"/>
  </si>
  <si>
    <t>Calorie=合計1974kcal</t>
    <phoneticPr fontId="1"/>
  </si>
  <si>
    <t>Protein=合計54.8*4=219.2</t>
    <phoneticPr fontId="1"/>
  </si>
  <si>
    <t>Fat=合計44,4*9=399.6</t>
    <phoneticPr fontId="1"/>
  </si>
  <si>
    <t>Carbo=合計337.8*4=1351.2g</t>
    <phoneticPr fontId="1"/>
  </si>
  <si>
    <t>PFC=P219.2：F399.6：C1351.2=P11.1%：F20.2%：C68.4%　（ハイカーボなので注意）</t>
    <phoneticPr fontId="1"/>
  </si>
  <si>
    <t>Ca：Mg=706.8：565.4=1.25</t>
    <phoneticPr fontId="1"/>
  </si>
  <si>
    <t>Ca：P=706.8：1530=0.46</t>
    <phoneticPr fontId="1"/>
  </si>
  <si>
    <t>納豆</t>
    <rPh sb="0" eb="2">
      <t>ナットウ</t>
    </rPh>
    <phoneticPr fontId="1"/>
  </si>
  <si>
    <t>Na：K=45：2007=0.02</t>
    <phoneticPr fontId="1"/>
  </si>
  <si>
    <t>ω6：ω3=10.61：10.34=1.03</t>
    <phoneticPr fontId="1"/>
  </si>
  <si>
    <t>糖：蛋白=295.5：54.8=5.39</t>
    <phoneticPr fontId="1"/>
  </si>
  <si>
    <t>不溶：水溶=5.3：38.3=0.14</t>
    <phoneticPr fontId="1"/>
  </si>
  <si>
    <t>炭水化物：食物繊維=337.8：44.5=7.59</t>
    <phoneticPr fontId="1"/>
  </si>
  <si>
    <t>銅：亜鉛=3.05：13.3=0.23（血中では銅よりも亜鉛が少し多いのが理想らしい）</t>
    <phoneticPr fontId="1"/>
  </si>
  <si>
    <t>ビタミンKが3マイクログラムも不足して死にそう</t>
    <rPh sb="15" eb="17">
      <t>フソク</t>
    </rPh>
    <rPh sb="19" eb="20">
      <t>シ</t>
    </rPh>
    <phoneticPr fontId="1"/>
  </si>
  <si>
    <t>カロリーが26キロカロリ-不足しているので餓死に注意！</t>
    <rPh sb="13" eb="15">
      <t>フソク</t>
    </rPh>
    <rPh sb="21" eb="23">
      <t>ガシ</t>
    </rPh>
    <rPh sb="24" eb="26">
      <t>チュウイ</t>
    </rPh>
    <phoneticPr fontId="1"/>
  </si>
  <si>
    <t>※カリウム不足に注意しましょう</t>
    <rPh sb="5" eb="7">
      <t>ブソク</t>
    </rPh>
    <rPh sb="8" eb="10">
      <t>チュウイ</t>
    </rPh>
    <phoneticPr fontId="1"/>
  </si>
  <si>
    <t>※それとニュートリショナルイーストを1．7ｇで計算すると、カリウムが1999.45ミリグラムになる</t>
    <rPh sb="23" eb="25">
      <t>ケイサン</t>
    </rPh>
    <phoneticPr fontId="1"/>
  </si>
  <si>
    <t>塩分量が0．2ｇと少なすぎるので、増塩するなら半分塩化カリウムのナトリウム50％カット塩</t>
    <rPh sb="0" eb="3">
      <t>エンブンリョウ</t>
    </rPh>
    <rPh sb="9" eb="10">
      <t>スク</t>
    </rPh>
    <rPh sb="17" eb="18">
      <t>ゾウ</t>
    </rPh>
    <rPh sb="18" eb="19">
      <t>シオ</t>
    </rPh>
    <rPh sb="23" eb="25">
      <t>ハンブン</t>
    </rPh>
    <rPh sb="25" eb="27">
      <t>エンカ</t>
    </rPh>
    <rPh sb="43" eb="44">
      <t>シオ</t>
    </rPh>
    <phoneticPr fontId="1"/>
  </si>
  <si>
    <t>塩分は1日1．5ｇから7ｇとテレパシーは言っていた</t>
    <rPh sb="0" eb="2">
      <t>エンブン</t>
    </rPh>
    <rPh sb="4" eb="5">
      <t>ニチ</t>
    </rPh>
    <rPh sb="20" eb="21">
      <t>イ</t>
    </rPh>
    <phoneticPr fontId="1"/>
  </si>
  <si>
    <t>栄養成分</t>
    <rPh sb="0" eb="2">
      <t>エイヨウ</t>
    </rPh>
    <rPh sb="2" eb="4">
      <t>セイブン</t>
    </rPh>
    <phoneticPr fontId="1"/>
  </si>
  <si>
    <t>栄養成分2</t>
    <rPh sb="0" eb="2">
      <t>エイヨウセイブン2</t>
    </rPh>
    <phoneticPr fontId="1"/>
  </si>
  <si>
    <t>ナトリウムと塩分が絶望的にない！</t>
    <rPh sb="6" eb="8">
      <t>エンブン</t>
    </rPh>
    <rPh sb="9" eb="12">
      <t>ゼツボウテキ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</si>
</sst>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44444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56" fontId="0" fillId="0" borderId="0" xfId="0" applyNumberFormat="1"/>
    <xf numFmtId="9" fontId="0" fillId="0" borderId="0" xfId="0" applyNumberFormat="1"/>
    <xf numFmtId="0" fontId="0" fillId="0" borderId="0" xfId="0" applyAlignment="1"/>
    <xf numFmtId="0" fontId="2" fillId="0" borderId="0" xfId="0" applyFont="1"/>
  </cellXfs>
  <cellStyles count="1">
    <cellStyle name="標準" xfId="0" builtinId="0"/>
  </cellStyles>
  <dxfs count="3"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加藤 組之" id="{700F6426-BC65-4493-AC36-D53E9C7F42AB}" userId="bb369064f1e5e718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8592C68-2A01-47BC-8706-71229F0EF93F}" name="テーブル36896" displayName="テーブル36896" ref="A1:Q45" totalsRowShown="0">
  <autoFilter ref="A1:Q45" xr:uid="{00000000-0009-0000-0100-00000C000000}"/>
  <sortState xmlns:xlrd2="http://schemas.microsoft.com/office/spreadsheetml/2017/richdata2" ref="A2:R2">
    <sortCondition descending="1" ref="A1:A45"/>
  </sortState>
  <tableColumns count="17">
    <tableColumn id="1" xr3:uid="{F8E2685F-CE28-44C7-A494-8DF7C1B64D31}" name="栄養成分"/>
    <tableColumn id="2" xr3:uid="{25D7D25D-24BB-43FB-AAA3-71B9229B143A}" name="米（七分・穀粒）"/>
    <tableColumn id="8" xr3:uid="{E280841C-2DD3-4183-9FC0-943A697D5C0F}" name="納豆"/>
    <tableColumn id="19" xr3:uid="{18FF541F-45A7-4E54-BCF5-BE63F85020BD}" name="レンズ豆"/>
    <tableColumn id="3" xr3:uid="{50B62163-2F66-4C86-9AD1-EA117E20EC1E}" name="炒りごま"/>
    <tableColumn id="11" xr3:uid="{9A3DFA16-87D5-48C1-A93D-A95F272B0263}" name="チアシード"/>
    <tableColumn id="4" xr3:uid="{F1D0D4D2-FA32-4F88-9472-7574B8B277FC}" name="アーモンド"/>
    <tableColumn id="17" xr3:uid="{DE519607-5E16-47D4-A21E-E31FC052CE10}" name="きくらげ"/>
    <tableColumn id="10" xr3:uid="{BBBA7FA1-6577-4DA2-83D9-F416402A5B54}" name="真昆布"/>
    <tableColumn id="18" xr3:uid="{7B5BA3C9-9A57-4E4D-A1E5-56E9B0B9CD18}" name="アセロラ"/>
    <tableColumn id="15" xr3:uid="{BF393FA2-4378-4597-8B25-C01858B557FE}" name="にんじん"/>
    <tableColumn id="6" xr3:uid="{415FD7D4-DE2D-432D-A301-4C2304116AFC}" name="Nutritional Yeast"/>
    <tableColumn id="14" xr3:uid="{E9C54827-3A5E-4F06-AC93-F448DAAAC701}" name="列1"/>
    <tableColumn id="13" xr3:uid="{3BC41249-F4DF-48DF-AD0F-536C5B78C5B6}" name="合計" dataDxfId="2">
      <calculatedColumnFormula>SUM(テーブル36896[[#This Row],[米（七分・穀粒）]:[列1]])</calculatedColumnFormula>
    </tableColumn>
    <tableColumn id="9" xr3:uid="{E43BA670-6AE4-4DED-BBAB-DCF4A37CFC2F}" name="目安"/>
    <tableColumn id="16" xr3:uid="{CA2D827D-AE2A-4FFA-AC56-231FF765E1EC}" name="目安（３０代男性ver）"/>
    <tableColumn id="7" xr3:uid="{7BDBC376-0A70-43D9-A60A-EDAE3E82CAB9}" name="栄養成分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5AD9003-416F-4A4E-BCFF-9097B3C67C84}" name="テーブル10" displayName="テーブル10" ref="A47:H50" totalsRowShown="0" headerRowDxfId="1">
  <autoFilter ref="A47:H50" xr:uid="{431D753A-7784-4F07-8BC0-7C7D9E1E249B}"/>
  <tableColumns count="8">
    <tableColumn id="1" xr3:uid="{1CCFF0A5-3F5B-4DD8-837A-C8B198957811}" name="オメガ６とオメガ３"/>
    <tableColumn id="2" xr3:uid="{40AF5A8A-9EB4-44FB-A01F-7633BECED6EC}" name="米油オメガ６含有量３３．４％　オメガ３含有量１．６％"/>
    <tableColumn id="3" xr3:uid="{4C29ADB0-E623-44B4-B95F-EA6A8497DDC1}" name="納豆"/>
    <tableColumn id="5" xr3:uid="{DADF4105-E641-4C32-98B7-A18EC2FB2260}" name="レンズ豆　クロノメーターのデータ参照"/>
    <tableColumn id="6" xr3:uid="{56E62309-FECB-40D2-AABF-29E5AF7EC1BC}" name="胡麻油のオメガ６含有量：４１％"/>
    <tableColumn id="7" xr3:uid="{0CB03567-7EDA-46C0-AA29-5CD479C2BE34}" name="チアシードのオメガ６：５．８％　オメガ３含有量：１７．８％"/>
    <tableColumn id="9" xr3:uid="{43409451-C2E1-420E-BEA0-03F2221BC904}" name="フラックスシード１．４ｇ　クロノメーターのデータ参照"/>
    <tableColumn id="8" xr3:uid="{1062A956-7985-44ED-82CA-7DFE74FAE455}" name="列4" dataDxfId="0">
      <calculatedColumnFormula>SUM(テーブル10[[#This Row],[米油オメガ６含有量３３．４％　オメガ３含有量１．６％]:[フラックスシード１．４ｇ　クロノメーターのデータ参照]])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U2" dT="2020-12-08T06:51:12.15" personId="{700F6426-BC65-4493-AC36-D53E9C7F42AB}" id="{D4C1F197-C7B2-45E8-A18C-63874F3178C7}">
    <text>ブルーベリー４０ｇといちご５０ｇでビタミンＣ３５ｍｇ、ビタミンＥ０．９ｍｇ。</text>
  </threadedComment>
  <threadedComment ref="U2" dT="2020-12-08T06:56:50.93" personId="{700F6426-BC65-4493-AC36-D53E9C7F42AB}" id="{4128B66C-BCCE-4773-A7E9-E9336F064567}" parentId="{D4C1F197-C7B2-45E8-A18C-63874F3178C7}">
    <text>煎茶の茶葉１．４ｇでビタミンＥ０．９ｍｇ、ビタミンＫ２０μｇ。</text>
  </threadedComment>
  <threadedComment ref="U2" dT="2020-12-08T07:01:07.32" personId="{700F6426-BC65-4493-AC36-D53E9C7F42AB}" id="{FB88A494-1A2C-4F5F-9614-776FAADD65CD}" parentId="{D4C1F197-C7B2-45E8-A18C-63874F3178C7}">
    <text>バジル１．３ｇはビタミンＫ１１μｇ。タイムとセージそれぞれ１．３ｇはビタミンK２２μｇ。</text>
  </threadedComment>
  <threadedComment ref="U2" dT="2020-12-08T07:20:41.81" personId="{700F6426-BC65-4493-AC36-D53E9C7F42AB}" id="{F0B6FC3C-D658-42E3-B7A3-25210E78F2DE}" parentId="{D4C1F197-C7B2-45E8-A18C-63874F3178C7}">
    <text>クローブ２．７ｇで
ビタミンE2.5mg（フードデータセントラル情報）。アーモンド５．４８ｇで１．６ｍｇ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DA59-D4B5-49F0-AE12-81B118362A0B}">
  <dimension ref="A1:V53"/>
  <sheetViews>
    <sheetView tabSelected="1" topLeftCell="O1" workbookViewId="0">
      <selection activeCell="T5" sqref="T5"/>
    </sheetView>
  </sheetViews>
  <sheetFormatPr defaultColWidth="9" defaultRowHeight="13" x14ac:dyDescent="0.2"/>
  <cols>
    <col min="1" max="1" width="18" customWidth="1"/>
    <col min="2" max="2" width="11.26953125" bestFit="1" customWidth="1"/>
    <col min="4" max="4" width="11.26953125" bestFit="1" customWidth="1"/>
    <col min="6" max="6" width="11.26953125" bestFit="1" customWidth="1"/>
    <col min="7" max="7" width="10.26953125" customWidth="1"/>
    <col min="12" max="12" width="9" bestFit="1" customWidth="1"/>
    <col min="13" max="13" width="9" hidden="1" customWidth="1"/>
    <col min="14" max="14" width="9" customWidth="1"/>
    <col min="17" max="17" width="19.6328125" customWidth="1"/>
    <col min="18" max="18" width="18" customWidth="1"/>
    <col min="20" max="20" width="3" customWidth="1"/>
    <col min="22" max="22" width="11.81640625" bestFit="1" customWidth="1"/>
    <col min="23" max="23" width="9.26953125" bestFit="1" customWidth="1"/>
    <col min="25" max="25" width="12.26953125" bestFit="1" customWidth="1"/>
    <col min="26" max="26" width="11" bestFit="1" customWidth="1"/>
    <col min="27" max="27" width="10.453125" bestFit="1" customWidth="1"/>
  </cols>
  <sheetData>
    <row r="1" spans="1:22" x14ac:dyDescent="0.2">
      <c r="A1" t="s">
        <v>137</v>
      </c>
      <c r="B1" t="s">
        <v>59</v>
      </c>
      <c r="C1" t="s">
        <v>85</v>
      </c>
      <c r="D1" t="s">
        <v>60</v>
      </c>
      <c r="E1" t="s">
        <v>1</v>
      </c>
      <c r="F1" t="s">
        <v>2</v>
      </c>
      <c r="G1" t="s">
        <v>83</v>
      </c>
      <c r="H1" t="s">
        <v>58</v>
      </c>
      <c r="I1" t="s">
        <v>100</v>
      </c>
      <c r="J1" t="s">
        <v>79</v>
      </c>
      <c r="K1" t="s">
        <v>78</v>
      </c>
      <c r="L1" t="s">
        <v>80</v>
      </c>
      <c r="M1" t="s">
        <v>0</v>
      </c>
      <c r="N1" t="s">
        <v>3</v>
      </c>
      <c r="O1" t="s">
        <v>88</v>
      </c>
      <c r="P1" t="s">
        <v>103</v>
      </c>
      <c r="Q1" t="s">
        <v>138</v>
      </c>
      <c r="T1" t="s">
        <v>112</v>
      </c>
    </row>
    <row r="2" spans="1:22" x14ac:dyDescent="0.2">
      <c r="A2" t="s">
        <v>4</v>
      </c>
      <c r="B2" t="s">
        <v>77</v>
      </c>
      <c r="C2" t="s">
        <v>5</v>
      </c>
      <c r="D2" t="s">
        <v>84</v>
      </c>
      <c r="E2" t="s">
        <v>5</v>
      </c>
      <c r="F2" t="s">
        <v>61</v>
      </c>
      <c r="G2" t="s">
        <v>89</v>
      </c>
      <c r="H2" t="s">
        <v>102</v>
      </c>
      <c r="I2" t="s">
        <v>101</v>
      </c>
      <c r="J2" t="s">
        <v>81</v>
      </c>
      <c r="K2" t="s">
        <v>114</v>
      </c>
      <c r="L2" t="s">
        <v>82</v>
      </c>
      <c r="N2">
        <f>SUM(テーブル36896[[#This Row],[米（七分・穀粒）]:[列1]])</f>
        <v>0</v>
      </c>
      <c r="O2" t="s">
        <v>93</v>
      </c>
      <c r="P2" t="s">
        <v>104</v>
      </c>
      <c r="Q2" t="s">
        <v>4</v>
      </c>
      <c r="T2" s="5" t="s">
        <v>113</v>
      </c>
    </row>
    <row r="3" spans="1:22" x14ac:dyDescent="0.2">
      <c r="A3" t="s">
        <v>7</v>
      </c>
      <c r="B3">
        <v>1257</v>
      </c>
      <c r="C3">
        <v>38</v>
      </c>
      <c r="D3">
        <v>141</v>
      </c>
      <c r="E3">
        <v>120</v>
      </c>
      <c r="F3">
        <v>272</v>
      </c>
      <c r="G3">
        <v>79</v>
      </c>
      <c r="H3">
        <v>22</v>
      </c>
      <c r="I3">
        <v>0</v>
      </c>
      <c r="J3">
        <v>2</v>
      </c>
      <c r="K3">
        <v>35</v>
      </c>
      <c r="L3">
        <v>8</v>
      </c>
      <c r="N3">
        <f>SUM(テーブル36896[[#This Row],[米（七分・穀粒）]:[列1]])</f>
        <v>1974</v>
      </c>
      <c r="O3" t="s">
        <v>91</v>
      </c>
      <c r="P3" t="s">
        <v>8</v>
      </c>
      <c r="Q3" t="s">
        <v>7</v>
      </c>
      <c r="V3" s="3"/>
    </row>
    <row r="4" spans="1:22" x14ac:dyDescent="0.2">
      <c r="A4" t="s">
        <v>9</v>
      </c>
      <c r="B4">
        <v>52.2</v>
      </c>
      <c r="C4">
        <v>11.9</v>
      </c>
      <c r="D4">
        <v>4.8</v>
      </c>
      <c r="E4">
        <v>0.3</v>
      </c>
      <c r="F4">
        <v>3.6</v>
      </c>
      <c r="G4">
        <v>0.6</v>
      </c>
      <c r="H4">
        <v>1.5</v>
      </c>
      <c r="I4">
        <v>0</v>
      </c>
      <c r="J4">
        <v>4.9000000000000004</v>
      </c>
      <c r="K4">
        <v>89.1</v>
      </c>
      <c r="L4" t="s">
        <v>66</v>
      </c>
      <c r="N4">
        <f>SUM(テーブル36896[[#This Row],[米（七分・穀粒）]:[列1]])</f>
        <v>168.89999999999998</v>
      </c>
      <c r="P4" t="s">
        <v>10</v>
      </c>
      <c r="Q4" t="s">
        <v>9</v>
      </c>
      <c r="T4" t="s">
        <v>63</v>
      </c>
    </row>
    <row r="5" spans="1:22" x14ac:dyDescent="0.2">
      <c r="A5" t="s">
        <v>11</v>
      </c>
      <c r="B5">
        <v>22.1</v>
      </c>
      <c r="C5">
        <v>3.3</v>
      </c>
      <c r="D5">
        <v>9.3000000000000007</v>
      </c>
      <c r="E5">
        <v>4.0999999999999996</v>
      </c>
      <c r="F5">
        <v>11</v>
      </c>
      <c r="G5">
        <v>2.5</v>
      </c>
      <c r="H5">
        <v>0.8</v>
      </c>
      <c r="I5">
        <v>0</v>
      </c>
      <c r="J5">
        <v>0</v>
      </c>
      <c r="K5">
        <v>0.7</v>
      </c>
      <c r="L5">
        <v>1</v>
      </c>
      <c r="N5">
        <f>SUM(テーブル36896[[#This Row],[米（七分・穀粒）]:[列1]])</f>
        <v>54.800000000000004</v>
      </c>
      <c r="O5" t="s">
        <v>90</v>
      </c>
      <c r="P5">
        <v>60</v>
      </c>
      <c r="Q5" t="s">
        <v>11</v>
      </c>
      <c r="T5" t="s">
        <v>132</v>
      </c>
    </row>
    <row r="6" spans="1:22" x14ac:dyDescent="0.2">
      <c r="A6" t="s">
        <v>12</v>
      </c>
      <c r="B6">
        <v>5.3</v>
      </c>
      <c r="C6">
        <v>2</v>
      </c>
      <c r="D6">
        <v>0.6</v>
      </c>
      <c r="E6">
        <v>10.8</v>
      </c>
      <c r="F6">
        <v>18.600000000000001</v>
      </c>
      <c r="G6">
        <v>6.7</v>
      </c>
      <c r="H6">
        <v>0.2</v>
      </c>
      <c r="I6">
        <v>0</v>
      </c>
      <c r="J6">
        <v>0</v>
      </c>
      <c r="K6">
        <v>0.2</v>
      </c>
      <c r="L6">
        <v>0</v>
      </c>
      <c r="N6">
        <f>SUM(テーブル36896[[#This Row],[米（七分・穀粒）]:[列1]])</f>
        <v>44.400000000000006</v>
      </c>
      <c r="O6" t="s">
        <v>92</v>
      </c>
      <c r="P6" t="s">
        <v>13</v>
      </c>
      <c r="Q6" t="s">
        <v>12</v>
      </c>
      <c r="T6" t="s">
        <v>139</v>
      </c>
    </row>
    <row r="7" spans="1:22" x14ac:dyDescent="0.2">
      <c r="A7" t="s">
        <v>14</v>
      </c>
      <c r="B7">
        <v>268.10000000000002</v>
      </c>
      <c r="C7">
        <v>2.4</v>
      </c>
      <c r="D7">
        <v>24.3</v>
      </c>
      <c r="E7">
        <v>3.7</v>
      </c>
      <c r="F7">
        <v>19</v>
      </c>
      <c r="G7">
        <v>2.7</v>
      </c>
      <c r="H7">
        <v>7.1</v>
      </c>
      <c r="I7">
        <v>0.1</v>
      </c>
      <c r="J7">
        <v>0.5</v>
      </c>
      <c r="K7">
        <v>9.3000000000000007</v>
      </c>
      <c r="L7">
        <v>0.6</v>
      </c>
      <c r="N7">
        <f>SUM(テーブル36896[[#This Row],[米（七分・穀粒）]:[列1]])</f>
        <v>337.80000000000007</v>
      </c>
      <c r="O7" t="s">
        <v>94</v>
      </c>
      <c r="P7" t="s">
        <v>15</v>
      </c>
      <c r="Q7" t="s">
        <v>14</v>
      </c>
      <c r="T7" t="s">
        <v>105</v>
      </c>
    </row>
    <row r="8" spans="1:22" x14ac:dyDescent="0.2">
      <c r="A8" t="s">
        <v>16</v>
      </c>
      <c r="B8">
        <v>4</v>
      </c>
      <c r="C8">
        <v>0</v>
      </c>
      <c r="D8" t="s">
        <v>62</v>
      </c>
      <c r="E8">
        <v>0</v>
      </c>
      <c r="F8">
        <v>0</v>
      </c>
      <c r="G8">
        <v>0</v>
      </c>
      <c r="H8">
        <v>6</v>
      </c>
      <c r="I8">
        <v>3</v>
      </c>
      <c r="J8">
        <v>0</v>
      </c>
      <c r="K8">
        <v>28</v>
      </c>
      <c r="L8">
        <v>4</v>
      </c>
      <c r="N8">
        <f>SUM(テーブル36896[[#This Row],[米（七分・穀粒）]:[列1]])</f>
        <v>45</v>
      </c>
      <c r="O8">
        <v>2550</v>
      </c>
      <c r="P8" t="s">
        <v>17</v>
      </c>
      <c r="Q8" t="s">
        <v>16</v>
      </c>
      <c r="T8" t="s">
        <v>106</v>
      </c>
    </row>
    <row r="9" spans="1:22" x14ac:dyDescent="0.2">
      <c r="A9" t="s">
        <v>18</v>
      </c>
      <c r="B9">
        <v>420</v>
      </c>
      <c r="C9">
        <v>130</v>
      </c>
      <c r="D9">
        <v>400</v>
      </c>
      <c r="E9">
        <v>82</v>
      </c>
      <c r="F9">
        <v>420</v>
      </c>
      <c r="G9">
        <v>99</v>
      </c>
      <c r="H9">
        <v>100</v>
      </c>
      <c r="I9">
        <v>6</v>
      </c>
      <c r="J9">
        <v>7</v>
      </c>
      <c r="K9">
        <v>300</v>
      </c>
      <c r="L9">
        <v>43</v>
      </c>
      <c r="N9">
        <f>SUM(テーブル36896[[#This Row],[米（七分・穀粒）]:[列1]])</f>
        <v>2007</v>
      </c>
      <c r="O9">
        <v>2000</v>
      </c>
      <c r="P9">
        <v>2500</v>
      </c>
      <c r="Q9" t="s">
        <v>18</v>
      </c>
      <c r="T9" t="s">
        <v>131</v>
      </c>
    </row>
    <row r="10" spans="1:22" x14ac:dyDescent="0.2">
      <c r="A10" t="s">
        <v>19</v>
      </c>
      <c r="B10">
        <v>21</v>
      </c>
      <c r="C10">
        <v>18</v>
      </c>
      <c r="D10">
        <v>23</v>
      </c>
      <c r="E10">
        <v>240</v>
      </c>
      <c r="F10">
        <v>310</v>
      </c>
      <c r="G10">
        <v>33</v>
      </c>
      <c r="H10">
        <v>31</v>
      </c>
      <c r="I10">
        <v>1</v>
      </c>
      <c r="J10">
        <v>1</v>
      </c>
      <c r="K10">
        <v>28</v>
      </c>
      <c r="L10">
        <v>0.8</v>
      </c>
      <c r="N10">
        <f>SUM(テーブル36896[[#This Row],[米（七分・穀粒）]:[列1]])</f>
        <v>706.8</v>
      </c>
      <c r="O10">
        <v>650</v>
      </c>
      <c r="P10">
        <v>650</v>
      </c>
      <c r="Q10" t="s">
        <v>19</v>
      </c>
      <c r="T10" s="5" t="s">
        <v>134</v>
      </c>
    </row>
    <row r="11" spans="1:22" x14ac:dyDescent="0.2">
      <c r="A11" t="s">
        <v>20</v>
      </c>
      <c r="B11">
        <v>160</v>
      </c>
      <c r="C11">
        <v>20</v>
      </c>
      <c r="D11">
        <v>40</v>
      </c>
      <c r="E11">
        <v>72</v>
      </c>
      <c r="F11">
        <v>200</v>
      </c>
      <c r="G11">
        <v>38</v>
      </c>
      <c r="H11">
        <v>21</v>
      </c>
      <c r="I11">
        <v>1</v>
      </c>
      <c r="J11">
        <v>1</v>
      </c>
      <c r="K11">
        <v>10</v>
      </c>
      <c r="L11">
        <v>2.4</v>
      </c>
      <c r="N11">
        <f>SUM(テーブル36896[[#This Row],[米（七分・穀粒）]:[列1]])</f>
        <v>565.4</v>
      </c>
      <c r="O11">
        <v>270</v>
      </c>
      <c r="P11">
        <v>370</v>
      </c>
      <c r="Q11" t="s">
        <v>20</v>
      </c>
      <c r="T11" s="5" t="s">
        <v>133</v>
      </c>
    </row>
    <row r="12" spans="1:22" x14ac:dyDescent="0.2">
      <c r="A12" t="s">
        <v>21</v>
      </c>
      <c r="B12">
        <v>630</v>
      </c>
      <c r="C12">
        <v>38</v>
      </c>
      <c r="D12">
        <v>170</v>
      </c>
      <c r="E12">
        <v>110</v>
      </c>
      <c r="F12">
        <v>450</v>
      </c>
      <c r="G12">
        <v>60</v>
      </c>
      <c r="H12">
        <v>23</v>
      </c>
      <c r="I12">
        <v>0</v>
      </c>
      <c r="J12">
        <v>1</v>
      </c>
      <c r="K12">
        <v>26</v>
      </c>
      <c r="L12">
        <v>22</v>
      </c>
      <c r="N12">
        <f>SUM(テーブル36896[[#This Row],[米（七分・穀粒）]:[列1]])</f>
        <v>1530</v>
      </c>
      <c r="O12">
        <v>800</v>
      </c>
      <c r="P12">
        <v>1000</v>
      </c>
      <c r="Q12" t="s">
        <v>21</v>
      </c>
    </row>
    <row r="13" spans="1:22" x14ac:dyDescent="0.2">
      <c r="A13" t="s">
        <v>22</v>
      </c>
      <c r="B13">
        <v>4.5999999999999996</v>
      </c>
      <c r="C13">
        <v>0.7</v>
      </c>
      <c r="D13">
        <v>3.6</v>
      </c>
      <c r="E13">
        <v>2</v>
      </c>
      <c r="F13">
        <v>4.2</v>
      </c>
      <c r="G13">
        <v>0.5</v>
      </c>
      <c r="H13">
        <v>3.5</v>
      </c>
      <c r="I13">
        <v>0</v>
      </c>
      <c r="J13">
        <v>0</v>
      </c>
      <c r="K13">
        <v>0.2</v>
      </c>
      <c r="L13">
        <v>0.2</v>
      </c>
      <c r="N13">
        <f>SUM(テーブル36896[[#This Row],[米（七分・穀粒）]:[列1]])</f>
        <v>19.5</v>
      </c>
      <c r="O13" t="s">
        <v>96</v>
      </c>
      <c r="P13">
        <v>7.5</v>
      </c>
      <c r="Q13" t="s">
        <v>22</v>
      </c>
    </row>
    <row r="14" spans="1:22" x14ac:dyDescent="0.2">
      <c r="A14" t="s">
        <v>23</v>
      </c>
      <c r="B14">
        <v>5.3</v>
      </c>
      <c r="C14">
        <v>0.4</v>
      </c>
      <c r="D14">
        <v>1.9</v>
      </c>
      <c r="E14">
        <v>1.2</v>
      </c>
      <c r="F14">
        <v>3.2</v>
      </c>
      <c r="G14">
        <v>0.5</v>
      </c>
      <c r="H14">
        <v>0.2</v>
      </c>
      <c r="I14">
        <v>0</v>
      </c>
      <c r="J14">
        <v>0</v>
      </c>
      <c r="K14">
        <v>0.2</v>
      </c>
      <c r="L14">
        <v>0.4</v>
      </c>
      <c r="N14">
        <f>SUM(テーブル36896[[#This Row],[米（七分・穀粒）]:[列1]])</f>
        <v>13.299999999999999</v>
      </c>
      <c r="O14">
        <v>8</v>
      </c>
      <c r="P14">
        <v>10</v>
      </c>
      <c r="Q14" t="s">
        <v>23</v>
      </c>
      <c r="T14" t="s">
        <v>135</v>
      </c>
    </row>
    <row r="15" spans="1:22" x14ac:dyDescent="0.2">
      <c r="A15" t="s">
        <v>24</v>
      </c>
      <c r="B15">
        <v>0.81</v>
      </c>
      <c r="C15">
        <v>0.12</v>
      </c>
      <c r="D15">
        <v>0.38</v>
      </c>
      <c r="E15">
        <v>0.34</v>
      </c>
      <c r="F15">
        <v>0.98</v>
      </c>
      <c r="G15">
        <v>0.32</v>
      </c>
      <c r="H15">
        <v>0.03</v>
      </c>
      <c r="I15">
        <v>0</v>
      </c>
      <c r="J15">
        <v>0.02</v>
      </c>
      <c r="K15">
        <v>0.05</v>
      </c>
      <c r="L15" t="s">
        <v>66</v>
      </c>
      <c r="N15">
        <f>SUM(テーブル36896[[#This Row],[米（七分・穀粒）]:[列1]])</f>
        <v>3.0499999999999994</v>
      </c>
      <c r="O15">
        <v>0.7</v>
      </c>
      <c r="P15">
        <v>1</v>
      </c>
      <c r="Q15" t="s">
        <v>24</v>
      </c>
      <c r="T15" s="5" t="s">
        <v>136</v>
      </c>
    </row>
    <row r="16" spans="1:22" x14ac:dyDescent="0.2">
      <c r="A16" t="s">
        <v>25</v>
      </c>
      <c r="B16">
        <v>3.68</v>
      </c>
      <c r="C16" t="s">
        <v>86</v>
      </c>
      <c r="D16">
        <v>0.63</v>
      </c>
      <c r="E16">
        <v>0.5</v>
      </c>
      <c r="F16">
        <v>2.64</v>
      </c>
      <c r="G16" t="s">
        <v>86</v>
      </c>
      <c r="H16">
        <v>0.62</v>
      </c>
      <c r="I16">
        <v>0</v>
      </c>
      <c r="J16" t="s">
        <v>66</v>
      </c>
      <c r="K16">
        <v>0.12</v>
      </c>
      <c r="L16">
        <v>0.02</v>
      </c>
      <c r="N16">
        <f>SUM(テーブル36896[[#This Row],[米（七分・穀粒）]:[列1]])</f>
        <v>8.2099999999999991</v>
      </c>
      <c r="O16">
        <v>3.5</v>
      </c>
      <c r="P16">
        <v>4</v>
      </c>
      <c r="Q16" t="s">
        <v>25</v>
      </c>
      <c r="T16" s="5"/>
    </row>
    <row r="17" spans="1:20" x14ac:dyDescent="0.2">
      <c r="A17" t="s">
        <v>26</v>
      </c>
      <c r="B17" t="s">
        <v>64</v>
      </c>
      <c r="C17" t="s">
        <v>115</v>
      </c>
      <c r="D17">
        <v>0</v>
      </c>
      <c r="E17">
        <v>0</v>
      </c>
      <c r="F17">
        <v>0</v>
      </c>
      <c r="G17" t="s">
        <v>86</v>
      </c>
      <c r="H17">
        <v>1</v>
      </c>
      <c r="I17">
        <v>200</v>
      </c>
      <c r="J17" t="s">
        <v>66</v>
      </c>
      <c r="L17" t="s">
        <v>66</v>
      </c>
      <c r="N17">
        <f>SUM(テーブル36896[[#This Row],[米（七分・穀粒）]:[列1]])</f>
        <v>201</v>
      </c>
      <c r="O17">
        <v>130</v>
      </c>
      <c r="P17">
        <v>130</v>
      </c>
      <c r="Q17" t="s">
        <v>26</v>
      </c>
    </row>
    <row r="18" spans="1:20" x14ac:dyDescent="0.2">
      <c r="A18" t="s">
        <v>27</v>
      </c>
      <c r="B18">
        <v>7</v>
      </c>
      <c r="C18">
        <v>3</v>
      </c>
      <c r="D18">
        <v>22</v>
      </c>
      <c r="E18">
        <v>5</v>
      </c>
      <c r="F18">
        <v>6</v>
      </c>
      <c r="G18" t="s">
        <v>86</v>
      </c>
      <c r="H18">
        <v>1</v>
      </c>
      <c r="I18">
        <v>0</v>
      </c>
      <c r="J18" t="s">
        <v>66</v>
      </c>
      <c r="L18" t="s">
        <v>66</v>
      </c>
      <c r="N18">
        <f>SUM(テーブル36896[[#This Row],[米（七分・穀粒）]:[列1]])</f>
        <v>44</v>
      </c>
      <c r="O18">
        <v>25</v>
      </c>
      <c r="P18">
        <v>30</v>
      </c>
      <c r="Q18" t="s">
        <v>27</v>
      </c>
      <c r="T18" t="s">
        <v>117</v>
      </c>
    </row>
    <row r="19" spans="1:20" x14ac:dyDescent="0.2">
      <c r="A19" t="s">
        <v>28</v>
      </c>
      <c r="B19">
        <v>0</v>
      </c>
      <c r="C19">
        <v>0</v>
      </c>
      <c r="D19">
        <v>1</v>
      </c>
      <c r="E19">
        <v>1</v>
      </c>
      <c r="F19">
        <v>4</v>
      </c>
      <c r="G19" t="s">
        <v>86</v>
      </c>
      <c r="H19">
        <v>3</v>
      </c>
      <c r="I19">
        <v>0</v>
      </c>
      <c r="J19" t="s">
        <v>66</v>
      </c>
      <c r="L19" t="s">
        <v>66</v>
      </c>
      <c r="N19">
        <f>SUM(テーブル36896[[#This Row],[米（七分・穀粒）]:[列1]])</f>
        <v>9</v>
      </c>
      <c r="O19">
        <v>10</v>
      </c>
      <c r="P19">
        <v>10</v>
      </c>
      <c r="Q19" t="s">
        <v>28</v>
      </c>
      <c r="T19" t="s">
        <v>118</v>
      </c>
    </row>
    <row r="20" spans="1:20" x14ac:dyDescent="0.2">
      <c r="A20" t="s">
        <v>29</v>
      </c>
      <c r="B20">
        <v>260</v>
      </c>
      <c r="C20">
        <v>58</v>
      </c>
      <c r="D20">
        <v>72</v>
      </c>
      <c r="E20">
        <v>22</v>
      </c>
      <c r="F20">
        <v>24</v>
      </c>
      <c r="G20" t="s">
        <v>86</v>
      </c>
      <c r="H20">
        <v>1</v>
      </c>
      <c r="I20">
        <v>0</v>
      </c>
      <c r="J20" t="s">
        <v>66</v>
      </c>
      <c r="L20">
        <v>8</v>
      </c>
      <c r="N20">
        <f>SUM(テーブル36896[[#This Row],[米（七分・穀粒）]:[列1]])</f>
        <v>445</v>
      </c>
      <c r="O20">
        <v>25</v>
      </c>
      <c r="P20">
        <v>30</v>
      </c>
      <c r="Q20" t="s">
        <v>29</v>
      </c>
      <c r="T20" t="s">
        <v>119</v>
      </c>
    </row>
    <row r="21" spans="1:20" x14ac:dyDescent="0.2">
      <c r="A21" t="s">
        <v>65</v>
      </c>
      <c r="B21">
        <v>0</v>
      </c>
      <c r="C21">
        <v>0</v>
      </c>
      <c r="D21">
        <v>12</v>
      </c>
      <c r="F21">
        <v>2</v>
      </c>
      <c r="G21">
        <v>0</v>
      </c>
      <c r="H21">
        <v>0</v>
      </c>
      <c r="I21">
        <v>0</v>
      </c>
      <c r="J21">
        <v>20</v>
      </c>
      <c r="K21">
        <v>8600</v>
      </c>
      <c r="L21" t="s">
        <v>66</v>
      </c>
      <c r="N21" s="1">
        <f>SUM(テーブル36896[[#This Row],[米（七分・穀粒）]:[列1]])</f>
        <v>8634</v>
      </c>
      <c r="O21" s="1"/>
      <c r="Q21" t="s">
        <v>65</v>
      </c>
      <c r="T21" t="s">
        <v>120</v>
      </c>
    </row>
    <row r="22" spans="1:20" x14ac:dyDescent="0.2">
      <c r="A22" t="s">
        <v>30</v>
      </c>
      <c r="B22">
        <v>0</v>
      </c>
      <c r="C22">
        <v>0</v>
      </c>
      <c r="D22">
        <v>12</v>
      </c>
      <c r="E22">
        <v>0</v>
      </c>
      <c r="F22" t="s">
        <v>64</v>
      </c>
      <c r="G22">
        <v>0</v>
      </c>
      <c r="H22">
        <v>0</v>
      </c>
      <c r="I22">
        <v>0</v>
      </c>
      <c r="J22">
        <v>2</v>
      </c>
      <c r="K22">
        <v>720</v>
      </c>
      <c r="L22" t="s">
        <v>66</v>
      </c>
      <c r="N22">
        <f>SUM(テーブル36896[[#This Row],[米（七分・穀粒）]:[列1]])</f>
        <v>734</v>
      </c>
      <c r="O22">
        <v>650</v>
      </c>
      <c r="P22">
        <v>900</v>
      </c>
      <c r="Q22" t="s">
        <v>30</v>
      </c>
      <c r="T22" t="s">
        <v>121</v>
      </c>
    </row>
    <row r="23" spans="1:20" x14ac:dyDescent="0.2">
      <c r="A23" t="s">
        <v>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8.5</v>
      </c>
      <c r="I23">
        <v>0</v>
      </c>
      <c r="J23">
        <v>0</v>
      </c>
      <c r="K23">
        <v>0</v>
      </c>
      <c r="L23">
        <v>0</v>
      </c>
      <c r="N23">
        <f>SUM(テーブル36896[[#This Row],[米（七分・穀粒）]:[列1]])</f>
        <v>8.5</v>
      </c>
      <c r="O23">
        <v>8.5</v>
      </c>
      <c r="P23">
        <v>5.5</v>
      </c>
      <c r="Q23" t="s">
        <v>31</v>
      </c>
    </row>
    <row r="24" spans="1:20" x14ac:dyDescent="0.2">
      <c r="A24" t="s">
        <v>32</v>
      </c>
      <c r="B24">
        <v>1.4</v>
      </c>
      <c r="C24">
        <v>0.1</v>
      </c>
      <c r="D24">
        <v>0.3</v>
      </c>
      <c r="E24">
        <v>0</v>
      </c>
      <c r="F24">
        <v>0.2</v>
      </c>
      <c r="G24">
        <v>3.9</v>
      </c>
      <c r="H24">
        <v>0</v>
      </c>
      <c r="I24">
        <v>0</v>
      </c>
      <c r="J24">
        <v>0</v>
      </c>
      <c r="K24">
        <v>0.4</v>
      </c>
      <c r="L24" t="s">
        <v>66</v>
      </c>
      <c r="N24">
        <f>SUM(テーブル36896[[#This Row],[米（七分・穀粒）]:[列1]])</f>
        <v>6.3000000000000007</v>
      </c>
      <c r="O24">
        <v>5</v>
      </c>
      <c r="P24">
        <v>6.5</v>
      </c>
      <c r="Q24" t="s">
        <v>32</v>
      </c>
    </row>
    <row r="25" spans="1:20" x14ac:dyDescent="0.2">
      <c r="A25" t="s">
        <v>33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62</v>
      </c>
      <c r="L25" t="s">
        <v>66</v>
      </c>
      <c r="N25">
        <f>SUM(テーブル36896[[#This Row],[米（七分・穀粒）]:[列1]])</f>
        <v>0</v>
      </c>
      <c r="O25" t="s">
        <v>97</v>
      </c>
      <c r="P25" t="s">
        <v>6</v>
      </c>
      <c r="Q25" t="s">
        <v>33</v>
      </c>
    </row>
    <row r="26" spans="1:20" x14ac:dyDescent="0.2">
      <c r="A26" t="s">
        <v>34</v>
      </c>
      <c r="B26">
        <v>0</v>
      </c>
      <c r="C26">
        <v>1.2</v>
      </c>
      <c r="D26">
        <v>2.1</v>
      </c>
      <c r="E26">
        <v>4.7</v>
      </c>
      <c r="F26">
        <v>7.6</v>
      </c>
      <c r="G26">
        <v>0.1</v>
      </c>
      <c r="H26">
        <v>0</v>
      </c>
      <c r="I26">
        <v>0</v>
      </c>
      <c r="J26">
        <v>0.1</v>
      </c>
      <c r="K26">
        <v>0</v>
      </c>
      <c r="L26" t="s">
        <v>66</v>
      </c>
      <c r="N26">
        <f>SUM(テーブル36896[[#This Row],[米（七分・穀粒）]:[列1]])</f>
        <v>15.799999999999999</v>
      </c>
      <c r="O26" t="s">
        <v>97</v>
      </c>
      <c r="P26" t="s">
        <v>6</v>
      </c>
      <c r="Q26" t="s">
        <v>34</v>
      </c>
      <c r="T26" t="s">
        <v>122</v>
      </c>
    </row>
    <row r="27" spans="1:20" x14ac:dyDescent="0.2">
      <c r="A27" t="s">
        <v>35</v>
      </c>
      <c r="B27">
        <v>0</v>
      </c>
      <c r="C27">
        <v>0.7</v>
      </c>
      <c r="D27" t="s">
        <v>87</v>
      </c>
      <c r="E27">
        <v>0.1</v>
      </c>
      <c r="F27">
        <v>0.3</v>
      </c>
      <c r="G27">
        <v>0</v>
      </c>
      <c r="H27">
        <v>0</v>
      </c>
      <c r="I27">
        <v>0</v>
      </c>
      <c r="J27">
        <v>0</v>
      </c>
      <c r="K27">
        <v>0</v>
      </c>
      <c r="L27" t="s">
        <v>66</v>
      </c>
      <c r="N27">
        <f>SUM(テーブル36896[[#This Row],[米（七分・穀粒）]:[列1]])</f>
        <v>1.0999999999999999</v>
      </c>
      <c r="O27" t="s">
        <v>97</v>
      </c>
      <c r="P27" t="s">
        <v>6</v>
      </c>
      <c r="Q27" t="s">
        <v>35</v>
      </c>
      <c r="T27" t="s">
        <v>123</v>
      </c>
    </row>
    <row r="28" spans="1:20" x14ac:dyDescent="0.2">
      <c r="A28" t="s">
        <v>36</v>
      </c>
      <c r="B28">
        <v>0</v>
      </c>
      <c r="C28">
        <v>120</v>
      </c>
      <c r="D28">
        <v>7</v>
      </c>
      <c r="E28">
        <v>2</v>
      </c>
      <c r="F28">
        <v>1</v>
      </c>
      <c r="G28">
        <v>0</v>
      </c>
      <c r="H28">
        <v>0</v>
      </c>
      <c r="I28">
        <v>0</v>
      </c>
      <c r="J28">
        <v>0</v>
      </c>
      <c r="K28">
        <v>17</v>
      </c>
      <c r="L28" t="s">
        <v>66</v>
      </c>
      <c r="N28">
        <f>SUM(テーブル36896[[#This Row],[米（七分・穀粒）]:[列1]])</f>
        <v>147</v>
      </c>
      <c r="O28">
        <v>150</v>
      </c>
      <c r="P28">
        <v>150</v>
      </c>
      <c r="Q28" t="s">
        <v>36</v>
      </c>
      <c r="T28" t="s">
        <v>126</v>
      </c>
    </row>
    <row r="29" spans="1:20" x14ac:dyDescent="0.2">
      <c r="A29" t="s">
        <v>37</v>
      </c>
      <c r="B29">
        <v>0.84</v>
      </c>
      <c r="C29">
        <v>0.01</v>
      </c>
      <c r="D29">
        <v>0.21</v>
      </c>
      <c r="E29">
        <v>0.1</v>
      </c>
      <c r="F29">
        <v>0.53</v>
      </c>
      <c r="G29">
        <v>0.03</v>
      </c>
      <c r="H29">
        <v>0.02</v>
      </c>
      <c r="I29">
        <v>0</v>
      </c>
      <c r="J29">
        <v>0</v>
      </c>
      <c r="K29">
        <v>7.0000000000000007E-2</v>
      </c>
      <c r="L29">
        <v>1.26</v>
      </c>
      <c r="N29">
        <f>SUM(テーブル36896[[#This Row],[米（七分・穀粒）]:[列1]])</f>
        <v>3.0700000000000003</v>
      </c>
      <c r="O29">
        <v>1.1000000000000001</v>
      </c>
      <c r="P29">
        <v>1.4</v>
      </c>
      <c r="Q29" t="s">
        <v>37</v>
      </c>
      <c r="T29" t="s">
        <v>125</v>
      </c>
    </row>
    <row r="30" spans="1:20" x14ac:dyDescent="0.2">
      <c r="A30" t="s">
        <v>38</v>
      </c>
      <c r="B30">
        <v>0.11</v>
      </c>
      <c r="C30">
        <v>0.11</v>
      </c>
      <c r="D30">
        <v>7.0000000000000007E-2</v>
      </c>
      <c r="E30">
        <v>0.05</v>
      </c>
      <c r="F30">
        <v>0.14000000000000001</v>
      </c>
      <c r="G30">
        <v>0.14000000000000001</v>
      </c>
      <c r="H30">
        <v>0.09</v>
      </c>
      <c r="I30">
        <v>0</v>
      </c>
      <c r="J30">
        <v>0</v>
      </c>
      <c r="K30">
        <v>0.06</v>
      </c>
      <c r="L30">
        <v>1.26</v>
      </c>
      <c r="N30">
        <f>SUM(テーブル36896[[#This Row],[米（七分・穀粒）]:[列1]])</f>
        <v>2.0300000000000002</v>
      </c>
      <c r="O30">
        <v>1.2</v>
      </c>
      <c r="P30">
        <v>1.6</v>
      </c>
      <c r="Q30" t="s">
        <v>38</v>
      </c>
      <c r="T30" t="s">
        <v>130</v>
      </c>
    </row>
    <row r="31" spans="1:20" x14ac:dyDescent="0.2">
      <c r="A31" t="s">
        <v>39</v>
      </c>
      <c r="B31">
        <v>6</v>
      </c>
      <c r="C31">
        <v>0.2</v>
      </c>
      <c r="D31">
        <v>1</v>
      </c>
      <c r="E31">
        <v>1.1000000000000001</v>
      </c>
      <c r="F31">
        <v>5.4</v>
      </c>
      <c r="G31">
        <v>0.5</v>
      </c>
      <c r="H31">
        <v>0.3</v>
      </c>
      <c r="I31">
        <v>0</v>
      </c>
      <c r="J31">
        <v>0</v>
      </c>
      <c r="K31">
        <v>0.8</v>
      </c>
      <c r="L31" t="s">
        <v>66</v>
      </c>
      <c r="N31">
        <f>SUM(テーブル36896[[#This Row],[米（七分・穀粒）]:[列1]])</f>
        <v>15.300000000000002</v>
      </c>
      <c r="O31">
        <v>11</v>
      </c>
      <c r="P31">
        <v>15</v>
      </c>
      <c r="Q31" t="s">
        <v>39</v>
      </c>
    </row>
    <row r="32" spans="1:20" x14ac:dyDescent="0.2">
      <c r="A32" t="s">
        <v>40</v>
      </c>
      <c r="B32">
        <v>0.7</v>
      </c>
      <c r="C32">
        <v>0.05</v>
      </c>
      <c r="D32">
        <v>0.22</v>
      </c>
      <c r="E32">
        <v>0.13</v>
      </c>
      <c r="F32">
        <v>0.23</v>
      </c>
      <c r="G32">
        <v>0.01</v>
      </c>
      <c r="H32">
        <v>0.01</v>
      </c>
      <c r="I32" t="s">
        <v>86</v>
      </c>
      <c r="J32">
        <v>0</v>
      </c>
      <c r="K32">
        <v>0.1</v>
      </c>
      <c r="L32">
        <v>13.4</v>
      </c>
      <c r="N32">
        <f>SUM(テーブル36896[[#This Row],[米（七分・穀粒）]:[列1]])</f>
        <v>14.850000000000001</v>
      </c>
      <c r="O32">
        <v>1.1000000000000001</v>
      </c>
      <c r="P32">
        <v>1.4</v>
      </c>
      <c r="Q32" t="s">
        <v>40</v>
      </c>
      <c r="T32" t="s">
        <v>127</v>
      </c>
    </row>
    <row r="33" spans="1:20" x14ac:dyDescent="0.2">
      <c r="A33" t="s">
        <v>41</v>
      </c>
      <c r="B33">
        <v>0</v>
      </c>
      <c r="C33" t="s">
        <v>115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3</v>
      </c>
      <c r="N33">
        <f>SUM(テーブル36896[[#This Row],[米（七分・穀粒）]:[列1]])</f>
        <v>3</v>
      </c>
      <c r="O33">
        <v>2.4</v>
      </c>
      <c r="P33">
        <v>2.4</v>
      </c>
      <c r="Q33" t="s">
        <v>41</v>
      </c>
      <c r="T33" t="s">
        <v>128</v>
      </c>
    </row>
    <row r="34" spans="1:20" x14ac:dyDescent="0.2">
      <c r="A34" t="s">
        <v>42</v>
      </c>
      <c r="B34">
        <v>53</v>
      </c>
      <c r="C34">
        <v>24</v>
      </c>
      <c r="D34">
        <v>31</v>
      </c>
      <c r="E34">
        <v>3</v>
      </c>
      <c r="F34">
        <v>46</v>
      </c>
      <c r="G34">
        <v>8</v>
      </c>
      <c r="H34">
        <v>9</v>
      </c>
      <c r="I34">
        <v>0</v>
      </c>
      <c r="J34">
        <v>2</v>
      </c>
      <c r="K34">
        <v>21</v>
      </c>
      <c r="L34">
        <v>133</v>
      </c>
      <c r="N34">
        <f>SUM(テーブル36896[[#This Row],[米（七分・穀粒）]:[列1]])</f>
        <v>330</v>
      </c>
      <c r="O34">
        <v>240</v>
      </c>
      <c r="P34">
        <v>240</v>
      </c>
      <c r="Q34" t="s">
        <v>42</v>
      </c>
      <c r="T34" t="s">
        <v>129</v>
      </c>
    </row>
    <row r="35" spans="1:20" x14ac:dyDescent="0.2">
      <c r="A35" t="s">
        <v>43</v>
      </c>
      <c r="B35">
        <v>2.94</v>
      </c>
      <c r="C35">
        <v>0.72</v>
      </c>
      <c r="D35">
        <v>0.63</v>
      </c>
      <c r="E35">
        <v>0.1</v>
      </c>
      <c r="F35">
        <v>0.28999999999999998</v>
      </c>
      <c r="G35">
        <v>0.06</v>
      </c>
      <c r="H35">
        <v>0.11</v>
      </c>
      <c r="I35">
        <v>0</v>
      </c>
      <c r="J35">
        <v>0.01</v>
      </c>
      <c r="K35">
        <v>0.37</v>
      </c>
      <c r="L35">
        <v>0.2</v>
      </c>
      <c r="N35">
        <f>SUM(テーブル36896[[#This Row],[米（七分・穀粒）]:[列1]])</f>
        <v>5.43</v>
      </c>
      <c r="O35">
        <v>5</v>
      </c>
      <c r="P35">
        <v>5</v>
      </c>
      <c r="Q35" t="s">
        <v>43</v>
      </c>
    </row>
    <row r="36" spans="1:20" x14ac:dyDescent="0.2">
      <c r="A36" t="s">
        <v>44</v>
      </c>
      <c r="B36">
        <v>10.199999999999999</v>
      </c>
      <c r="C36">
        <v>3.6</v>
      </c>
      <c r="D36">
        <v>9.1</v>
      </c>
      <c r="E36">
        <v>3</v>
      </c>
      <c r="F36">
        <v>13</v>
      </c>
      <c r="G36" t="s">
        <v>86</v>
      </c>
      <c r="H36">
        <v>2.7</v>
      </c>
      <c r="I36">
        <v>0</v>
      </c>
      <c r="J36" t="s">
        <v>66</v>
      </c>
      <c r="L36">
        <v>9</v>
      </c>
      <c r="N36">
        <f>SUM(テーブル36896[[#This Row],[米（七分・穀粒）]:[列1]])</f>
        <v>50.6</v>
      </c>
      <c r="O36">
        <v>50</v>
      </c>
      <c r="P36">
        <v>50</v>
      </c>
      <c r="Q36" t="s">
        <v>44</v>
      </c>
      <c r="T36" t="s">
        <v>108</v>
      </c>
    </row>
    <row r="37" spans="1:20" x14ac:dyDescent="0.2">
      <c r="A37" t="s">
        <v>45</v>
      </c>
      <c r="B37">
        <v>0</v>
      </c>
      <c r="C37" t="s">
        <v>115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94</v>
      </c>
      <c r="K37">
        <v>6</v>
      </c>
      <c r="L37">
        <v>6</v>
      </c>
      <c r="N37">
        <f>SUM(テーブル36896[[#This Row],[米（七分・穀粒）]:[列1]])</f>
        <v>107</v>
      </c>
      <c r="O37">
        <v>100</v>
      </c>
      <c r="P37">
        <v>100</v>
      </c>
      <c r="Q37" t="s">
        <v>45</v>
      </c>
      <c r="T37" t="s">
        <v>109</v>
      </c>
    </row>
    <row r="38" spans="1:20" x14ac:dyDescent="0.2">
      <c r="A38" t="s">
        <v>46</v>
      </c>
      <c r="B38">
        <v>0.4</v>
      </c>
      <c r="C38">
        <v>1.45</v>
      </c>
      <c r="D38">
        <v>7.0000000000000007E-2</v>
      </c>
      <c r="E38">
        <v>1.52</v>
      </c>
      <c r="F38">
        <v>1.93</v>
      </c>
      <c r="G38">
        <v>0.51</v>
      </c>
      <c r="H38">
        <v>0.03</v>
      </c>
      <c r="I38">
        <v>0</v>
      </c>
      <c r="J38">
        <v>0</v>
      </c>
      <c r="K38">
        <v>0.02</v>
      </c>
      <c r="L38">
        <v>0</v>
      </c>
      <c r="N38">
        <f>SUM(テーブル36896[[#This Row],[米（七分・穀粒）]:[列1]])</f>
        <v>5.93</v>
      </c>
      <c r="O38" s="4" t="s">
        <v>98</v>
      </c>
      <c r="P38" t="s">
        <v>47</v>
      </c>
      <c r="Q38" t="s">
        <v>46</v>
      </c>
      <c r="T38" t="s">
        <v>67</v>
      </c>
    </row>
    <row r="39" spans="1:20" x14ac:dyDescent="0.2">
      <c r="A39" t="s">
        <v>48</v>
      </c>
      <c r="B39">
        <v>0.41</v>
      </c>
      <c r="C39">
        <v>2.21</v>
      </c>
      <c r="D39">
        <v>0.12</v>
      </c>
      <c r="E39">
        <v>3.82</v>
      </c>
      <c r="F39">
        <v>1.24</v>
      </c>
      <c r="G39">
        <v>4.37</v>
      </c>
      <c r="H39">
        <v>0.03</v>
      </c>
      <c r="I39">
        <v>0</v>
      </c>
      <c r="J39" t="s">
        <v>64</v>
      </c>
      <c r="K39" t="s">
        <v>62</v>
      </c>
      <c r="L39" t="s">
        <v>66</v>
      </c>
      <c r="N39">
        <f>SUM(テーブル36896[[#This Row],[米（七分・穀粒）]:[列1]])</f>
        <v>12.200000000000001</v>
      </c>
      <c r="P39" t="s">
        <v>6</v>
      </c>
      <c r="Q39" t="s">
        <v>48</v>
      </c>
      <c r="T39" t="s">
        <v>110</v>
      </c>
    </row>
    <row r="40" spans="1:20" x14ac:dyDescent="0.2">
      <c r="A40" t="s">
        <v>49</v>
      </c>
      <c r="B40">
        <v>0.51</v>
      </c>
      <c r="C40">
        <v>5.65</v>
      </c>
      <c r="D40">
        <v>0.19</v>
      </c>
      <c r="E40">
        <v>4.53</v>
      </c>
      <c r="F40">
        <v>14.04</v>
      </c>
      <c r="G40">
        <v>1.58</v>
      </c>
      <c r="H40">
        <v>0.06</v>
      </c>
      <c r="I40">
        <v>0</v>
      </c>
      <c r="J40">
        <v>0</v>
      </c>
      <c r="K40">
        <v>7.0000000000000007E-2</v>
      </c>
      <c r="L40" t="s">
        <v>66</v>
      </c>
      <c r="N40">
        <f>SUM(テーブル36896[[#This Row],[米（七分・穀粒）]:[列1]])</f>
        <v>26.63</v>
      </c>
      <c r="P40" t="s">
        <v>6</v>
      </c>
      <c r="Q40" t="s">
        <v>49</v>
      </c>
      <c r="T40" t="s">
        <v>111</v>
      </c>
    </row>
    <row r="41" spans="1:20" x14ac:dyDescent="0.2">
      <c r="A41" t="s">
        <v>50</v>
      </c>
      <c r="B41">
        <v>0.7</v>
      </c>
      <c r="C41" t="s">
        <v>116</v>
      </c>
      <c r="D41">
        <v>0.4</v>
      </c>
      <c r="E41">
        <v>0.2</v>
      </c>
      <c r="F41">
        <v>3.1</v>
      </c>
      <c r="G41">
        <v>0.1</v>
      </c>
      <c r="H41">
        <v>0</v>
      </c>
      <c r="I41">
        <v>0</v>
      </c>
      <c r="J41">
        <v>0</v>
      </c>
      <c r="K41">
        <v>0.8</v>
      </c>
      <c r="L41" t="s">
        <v>66</v>
      </c>
      <c r="N41">
        <f>SUM(テーブル36896[[#This Row],[米（七分・穀粒）]:[列1]])</f>
        <v>5.3</v>
      </c>
      <c r="P41" t="s">
        <v>6</v>
      </c>
      <c r="Q41" t="s">
        <v>50</v>
      </c>
    </row>
    <row r="42" spans="1:20" x14ac:dyDescent="0.2">
      <c r="A42" t="s">
        <v>51</v>
      </c>
      <c r="B42">
        <v>2.4</v>
      </c>
      <c r="C42">
        <v>0.9</v>
      </c>
      <c r="D42">
        <v>6.3</v>
      </c>
      <c r="E42">
        <v>2</v>
      </c>
      <c r="F42">
        <v>17.2</v>
      </c>
      <c r="G42">
        <v>1.2</v>
      </c>
      <c r="H42">
        <v>5.7</v>
      </c>
      <c r="I42">
        <v>0</v>
      </c>
      <c r="J42">
        <v>0.1</v>
      </c>
      <c r="K42">
        <v>2.5</v>
      </c>
      <c r="L42" t="s">
        <v>66</v>
      </c>
      <c r="N42">
        <f>SUM(テーブル36896[[#This Row],[米（七分・穀粒）]:[列1]])</f>
        <v>38.299999999999997</v>
      </c>
      <c r="P42" t="s">
        <v>6</v>
      </c>
      <c r="Q42" t="s">
        <v>51</v>
      </c>
    </row>
    <row r="43" spans="1:20" x14ac:dyDescent="0.2">
      <c r="A43" t="s">
        <v>52</v>
      </c>
      <c r="B43">
        <v>3.2</v>
      </c>
      <c r="C43">
        <v>1.3</v>
      </c>
      <c r="D43">
        <v>6.7</v>
      </c>
      <c r="E43">
        <v>2.5</v>
      </c>
      <c r="F43">
        <v>20.3</v>
      </c>
      <c r="G43">
        <v>1.3</v>
      </c>
      <c r="H43">
        <v>5.7</v>
      </c>
      <c r="I43">
        <v>0</v>
      </c>
      <c r="J43">
        <v>0.1</v>
      </c>
      <c r="K43">
        <v>3.4</v>
      </c>
      <c r="L43" t="s">
        <v>66</v>
      </c>
      <c r="N43">
        <f>SUM(テーブル36896[[#This Row],[米（七分・穀粒）]:[列1]])</f>
        <v>44.5</v>
      </c>
      <c r="O43" t="s">
        <v>99</v>
      </c>
      <c r="P43" t="s">
        <v>53</v>
      </c>
      <c r="Q43" t="s">
        <v>52</v>
      </c>
    </row>
    <row r="44" spans="1:20" x14ac:dyDescent="0.2">
      <c r="A44" t="s">
        <v>54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0.1</v>
      </c>
      <c r="L44">
        <v>0.1</v>
      </c>
      <c r="N44" s="1">
        <f>SUM(テーブル36896[[#This Row],[米（七分・穀粒）]:[列1]])</f>
        <v>0.2</v>
      </c>
      <c r="O44" s="1" t="s">
        <v>95</v>
      </c>
      <c r="P44">
        <v>1.5</v>
      </c>
      <c r="Q44" t="s">
        <v>54</v>
      </c>
    </row>
    <row r="45" spans="1:20" x14ac:dyDescent="0.2">
      <c r="A45" t="s">
        <v>55</v>
      </c>
      <c r="B45">
        <v>264.89999999999998</v>
      </c>
      <c r="C45">
        <v>1.1000000000000001</v>
      </c>
      <c r="D45">
        <v>17.600000000000001</v>
      </c>
      <c r="E45">
        <v>1.2</v>
      </c>
      <c r="F45">
        <v>-1.3</v>
      </c>
      <c r="G45">
        <v>1.4</v>
      </c>
      <c r="H45">
        <v>1.4</v>
      </c>
      <c r="I45">
        <v>0</v>
      </c>
      <c r="J45">
        <v>0.4</v>
      </c>
      <c r="K45">
        <v>8.8000000000000007</v>
      </c>
      <c r="L45">
        <v>0</v>
      </c>
      <c r="N45">
        <f>SUM(テーブル36896[[#This Row],[米（七分・穀粒）]:[列1]])</f>
        <v>295.49999999999994</v>
      </c>
      <c r="O45" t="s">
        <v>97</v>
      </c>
      <c r="P45" t="s">
        <v>6</v>
      </c>
      <c r="Q45" t="s">
        <v>55</v>
      </c>
    </row>
    <row r="46" spans="1:20" x14ac:dyDescent="0.2">
      <c r="P46" s="1"/>
    </row>
    <row r="47" spans="1:20" ht="78" x14ac:dyDescent="0.2">
      <c r="A47" s="2" t="s">
        <v>68</v>
      </c>
      <c r="B47" s="2" t="s">
        <v>56</v>
      </c>
      <c r="C47" s="2" t="s">
        <v>124</v>
      </c>
      <c r="D47" s="2" t="s">
        <v>69</v>
      </c>
      <c r="E47" s="2" t="s">
        <v>57</v>
      </c>
      <c r="F47" s="2" t="s">
        <v>70</v>
      </c>
      <c r="G47" s="2" t="s">
        <v>71</v>
      </c>
      <c r="H47" s="2" t="s">
        <v>72</v>
      </c>
    </row>
    <row r="48" spans="1:20" x14ac:dyDescent="0.2">
      <c r="A48" t="s">
        <v>73</v>
      </c>
      <c r="B48">
        <v>5.3</v>
      </c>
      <c r="C48">
        <v>2</v>
      </c>
      <c r="E48">
        <v>10.8</v>
      </c>
      <c r="F48" t="s">
        <v>74</v>
      </c>
      <c r="H48">
        <f>SUM(テーブル10[[#This Row],[米油オメガ６含有量３３．４％　オメガ３含有量１．６％]:[フラックスシード１．４ｇ　クロノメーターのデータ参照]])</f>
        <v>18.100000000000001</v>
      </c>
      <c r="J48" t="s">
        <v>107</v>
      </c>
    </row>
    <row r="49" spans="1:8" x14ac:dyDescent="0.2">
      <c r="A49" t="s">
        <v>75</v>
      </c>
      <c r="B49">
        <v>1.77</v>
      </c>
      <c r="C49">
        <v>0.996</v>
      </c>
      <c r="D49">
        <v>0.17</v>
      </c>
      <c r="E49">
        <v>4.4279999999999999</v>
      </c>
      <c r="F49">
        <v>3.19</v>
      </c>
      <c r="G49">
        <v>0.06</v>
      </c>
      <c r="H49">
        <f>SUM(テーブル10[[#This Row],[米油オメガ６含有量３３．４％　オメガ３含有量１．６％]:[フラックスシード１．４ｇ　クロノメーターのデータ参照]])</f>
        <v>10.614000000000001</v>
      </c>
    </row>
    <row r="50" spans="1:8" x14ac:dyDescent="0.2">
      <c r="A50" t="s">
        <v>76</v>
      </c>
      <c r="B50">
        <v>0.08</v>
      </c>
      <c r="C50">
        <v>0.13400000000000001</v>
      </c>
      <c r="D50">
        <v>0.04</v>
      </c>
      <c r="F50">
        <v>9.7899999999999991</v>
      </c>
      <c r="G50">
        <v>0.3</v>
      </c>
      <c r="H50">
        <f>SUM(テーブル10[[#This Row],[米油オメガ６含有量３３．４％　オメガ３含有量１．６％]:[フラックスシード１．４ｇ　クロノメーターのデータ参照]])</f>
        <v>10.343999999999999</v>
      </c>
    </row>
    <row r="53" spans="1:8" ht="15" x14ac:dyDescent="0.35">
      <c r="A53" s="6"/>
    </row>
  </sheetData>
  <phoneticPr fontId="1"/>
  <pageMargins left="0.7" right="0.7" top="0.75" bottom="0.75" header="0.3" footer="0.3"/>
  <pageSetup paperSize="9" orientation="portrait" verticalDpi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グラーン栄養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2020-12-14T06:56:13Z</dcterms:created>
  <dcterms:modified xsi:type="dcterms:W3CDTF">2022-06-15T10:22:39Z</dcterms:modified>
  <cp:category/>
  <cp:contentStatus/>
</cp:coreProperties>
</file>