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A9BF29B1-2638-4F07-8308-853FC9DD3B65}" xr6:coauthVersionLast="47" xr6:coauthVersionMax="47" xr10:uidLastSave="{00000000-0000-0000-0000-000000000000}"/>
  <bookViews>
    <workbookView xWindow="3270" yWindow="880" windowWidth="11500" windowHeight="10570" xr2:uid="{00000000-000D-0000-FFFF-FFFF00000000}"/>
  </bookViews>
  <sheets>
    <sheet name="グラーン栄養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" i="8" l="1"/>
  <c r="H49" i="8"/>
  <c r="H48" i="8"/>
  <c r="K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</calcChain>
</file>

<file path=xl/sharedStrings.xml><?xml version="1.0" encoding="utf-8"?>
<sst xmlns="http://schemas.openxmlformats.org/spreadsheetml/2006/main" count="176" uniqueCount="117">
  <si>
    <t>炒りごま</t>
    <rPh sb="0" eb="1">
      <t>イ</t>
    </rPh>
    <phoneticPr fontId="1"/>
  </si>
  <si>
    <t>チアシード</t>
    <phoneticPr fontId="1"/>
  </si>
  <si>
    <t>合計</t>
    <rPh sb="0" eb="2">
      <t>ゴウケイ</t>
    </rPh>
    <phoneticPr fontId="1"/>
  </si>
  <si>
    <t>一日摂取量</t>
    <rPh sb="0" eb="2">
      <t>ツイタチ</t>
    </rPh>
    <rPh sb="1" eb="2">
      <t>セイイチ</t>
    </rPh>
    <rPh sb="2" eb="4">
      <t>セッシュ</t>
    </rPh>
    <rPh sb="4" eb="5">
      <t>リョウ</t>
    </rPh>
    <phoneticPr fontId="1"/>
  </si>
  <si>
    <t>20g</t>
    <phoneticPr fontId="1"/>
  </si>
  <si>
    <t>???</t>
    <phoneticPr fontId="1"/>
  </si>
  <si>
    <t>エネルギー/kcal</t>
    <phoneticPr fontId="1"/>
  </si>
  <si>
    <t>2423(33y)</t>
    <phoneticPr fontId="1"/>
  </si>
  <si>
    <t>水分/g</t>
    <rPh sb="0" eb="2">
      <t>スイブン</t>
    </rPh>
    <phoneticPr fontId="1"/>
  </si>
  <si>
    <t>1.5~2.5L</t>
    <phoneticPr fontId="1"/>
  </si>
  <si>
    <t>タンパク質/g</t>
    <rPh sb="4" eb="5">
      <t>シツ</t>
    </rPh>
    <phoneticPr fontId="1"/>
  </si>
  <si>
    <t>脂質/g</t>
    <rPh sb="0" eb="2">
      <t>シシツ</t>
    </rPh>
    <phoneticPr fontId="1"/>
  </si>
  <si>
    <t>20~30%</t>
    <phoneticPr fontId="1"/>
  </si>
  <si>
    <t>炭水化物/g</t>
    <rPh sb="0" eb="4">
      <t>タンスイカブツ</t>
    </rPh>
    <phoneticPr fontId="1"/>
  </si>
  <si>
    <t>50~65%</t>
    <phoneticPr fontId="1"/>
  </si>
  <si>
    <t>ナトリウム/mg</t>
    <phoneticPr fontId="1"/>
  </si>
  <si>
    <t>600(塩1.5)</t>
    <rPh sb="4" eb="5">
      <t>シオ</t>
    </rPh>
    <phoneticPr fontId="1"/>
  </si>
  <si>
    <t>カリウム/mg</t>
    <phoneticPr fontId="1"/>
  </si>
  <si>
    <t>カルシウム/mg</t>
    <phoneticPr fontId="1"/>
  </si>
  <si>
    <t>マグネシウム/mg</t>
    <phoneticPr fontId="1"/>
  </si>
  <si>
    <t>リン/mg</t>
    <phoneticPr fontId="1"/>
  </si>
  <si>
    <t>鉄/mg</t>
    <rPh sb="0" eb="1">
      <t>テツ</t>
    </rPh>
    <phoneticPr fontId="1"/>
  </si>
  <si>
    <t>亜鉛/mg</t>
    <rPh sb="0" eb="2">
      <t>アエン</t>
    </rPh>
    <phoneticPr fontId="1"/>
  </si>
  <si>
    <t>銅/mg</t>
    <rPh sb="0" eb="1">
      <t>ドウ</t>
    </rPh>
    <phoneticPr fontId="1"/>
  </si>
  <si>
    <t>マンガン/mg</t>
    <phoneticPr fontId="1"/>
  </si>
  <si>
    <t>ヨウ素/µg</t>
    <rPh sb="2" eb="3">
      <t>ソ</t>
    </rPh>
    <phoneticPr fontId="1"/>
  </si>
  <si>
    <t>セレン/µg</t>
    <phoneticPr fontId="1"/>
  </si>
  <si>
    <t>クロム/µg</t>
    <phoneticPr fontId="1"/>
  </si>
  <si>
    <t>モリブデン/µg</t>
    <phoneticPr fontId="1"/>
  </si>
  <si>
    <t>ビタミンA/µg</t>
    <phoneticPr fontId="1"/>
  </si>
  <si>
    <t>ビタミンD/µg</t>
    <phoneticPr fontId="1"/>
  </si>
  <si>
    <t>ビタミンE（α）/mg</t>
    <phoneticPr fontId="1"/>
  </si>
  <si>
    <t>ビタミンＥ（β）/mg</t>
    <phoneticPr fontId="1"/>
  </si>
  <si>
    <t>ビタミンＥ（γ）/mg</t>
    <phoneticPr fontId="1"/>
  </si>
  <si>
    <t>ビタミンＥ（δ）/mg</t>
    <phoneticPr fontId="1"/>
  </si>
  <si>
    <t>ビタミンK/µg</t>
    <phoneticPr fontId="1"/>
  </si>
  <si>
    <t>ビタミンB1/mg</t>
    <phoneticPr fontId="1"/>
  </si>
  <si>
    <t>ビタミンB2/mg</t>
    <phoneticPr fontId="1"/>
  </si>
  <si>
    <t>ナイアシン/mg</t>
    <phoneticPr fontId="1"/>
  </si>
  <si>
    <t>ビタミンB6/mg</t>
    <phoneticPr fontId="1"/>
  </si>
  <si>
    <t>ビタミンB12/µg</t>
    <phoneticPr fontId="1"/>
  </si>
  <si>
    <t>葉酸/µg</t>
    <rPh sb="0" eb="2">
      <t>ヨウサン</t>
    </rPh>
    <phoneticPr fontId="1"/>
  </si>
  <si>
    <t>パントテン酸/mg</t>
    <rPh sb="5" eb="6">
      <t>サン</t>
    </rPh>
    <phoneticPr fontId="1"/>
  </si>
  <si>
    <t>ビオチン/µg</t>
    <phoneticPr fontId="1"/>
  </si>
  <si>
    <t>ビタミンC/mg</t>
    <phoneticPr fontId="1"/>
  </si>
  <si>
    <t>飽和脂肪酸/g</t>
    <rPh sb="0" eb="2">
      <t>ホウワ</t>
    </rPh>
    <rPh sb="2" eb="5">
      <t>シボウサン</t>
    </rPh>
    <phoneticPr fontId="1"/>
  </si>
  <si>
    <t>7%以下</t>
    <rPh sb="2" eb="4">
      <t>イカ</t>
    </rPh>
    <phoneticPr fontId="1"/>
  </si>
  <si>
    <t>一価不飽和脂肪酸/g</t>
    <rPh sb="0" eb="2">
      <t>イッカ</t>
    </rPh>
    <rPh sb="2" eb="3">
      <t>フ</t>
    </rPh>
    <rPh sb="3" eb="5">
      <t>ホウワ</t>
    </rPh>
    <rPh sb="5" eb="8">
      <t>シボウサン</t>
    </rPh>
    <phoneticPr fontId="1"/>
  </si>
  <si>
    <t>多価不飽和脂肪酸/g</t>
    <rPh sb="0" eb="1">
      <t>オオ</t>
    </rPh>
    <rPh sb="2" eb="3">
      <t>フ</t>
    </rPh>
    <rPh sb="3" eb="5">
      <t>ホウワ</t>
    </rPh>
    <rPh sb="5" eb="8">
      <t>シボウサン</t>
    </rPh>
    <phoneticPr fontId="1"/>
  </si>
  <si>
    <t>水溶性食物繊維/g</t>
    <rPh sb="0" eb="3">
      <t>スイヨウセイ</t>
    </rPh>
    <rPh sb="3" eb="5">
      <t>ショクモツ</t>
    </rPh>
    <rPh sb="5" eb="7">
      <t>センイ</t>
    </rPh>
    <phoneticPr fontId="1"/>
  </si>
  <si>
    <t>不溶性食物繊維/g</t>
    <rPh sb="0" eb="2">
      <t>フヨウ</t>
    </rPh>
    <rPh sb="2" eb="3">
      <t>セイ</t>
    </rPh>
    <rPh sb="3" eb="5">
      <t>ショクモツ</t>
    </rPh>
    <rPh sb="5" eb="7">
      <t>センイ</t>
    </rPh>
    <phoneticPr fontId="1"/>
  </si>
  <si>
    <t>食物繊維総量/g</t>
    <rPh sb="0" eb="2">
      <t>ショクモツ</t>
    </rPh>
    <rPh sb="2" eb="4">
      <t>センイ</t>
    </rPh>
    <rPh sb="4" eb="6">
      <t>ソウリョウ</t>
    </rPh>
    <phoneticPr fontId="1"/>
  </si>
  <si>
    <t>20g以上</t>
    <rPh sb="3" eb="5">
      <t>イジョウ</t>
    </rPh>
    <phoneticPr fontId="1"/>
  </si>
  <si>
    <t>食塩相当量/g</t>
    <rPh sb="0" eb="1">
      <t>ショク</t>
    </rPh>
    <rPh sb="1" eb="2">
      <t>シオ</t>
    </rPh>
    <rPh sb="2" eb="4">
      <t>ソウトウ</t>
    </rPh>
    <rPh sb="4" eb="5">
      <t>リョウ</t>
    </rPh>
    <phoneticPr fontId="1"/>
  </si>
  <si>
    <t>糖質総量/g</t>
    <rPh sb="0" eb="2">
      <t>トウシツ</t>
    </rPh>
    <rPh sb="2" eb="4">
      <t>ソウリョウ</t>
    </rPh>
    <phoneticPr fontId="1"/>
  </si>
  <si>
    <t>　</t>
  </si>
  <si>
    <t>レンズ豆</t>
  </si>
  <si>
    <t>55g</t>
  </si>
  <si>
    <t>tr</t>
  </si>
  <si>
    <t>Tr</t>
  </si>
  <si>
    <t>カロテン/µg</t>
  </si>
  <si>
    <t>40g</t>
    <phoneticPr fontId="1"/>
  </si>
  <si>
    <t>納豆</t>
    <rPh sb="0" eb="2">
      <t>ナットウ</t>
    </rPh>
    <phoneticPr fontId="1"/>
  </si>
  <si>
    <t>-</t>
    <phoneticPr fontId="1"/>
  </si>
  <si>
    <t>Tr</t>
    <phoneticPr fontId="1"/>
  </si>
  <si>
    <t>目安</t>
    <rPh sb="0" eb="2">
      <t>メヤス</t>
    </rPh>
    <phoneticPr fontId="1"/>
  </si>
  <si>
    <t>50ｇ</t>
    <phoneticPr fontId="1"/>
  </si>
  <si>
    <t>2000kcal</t>
    <phoneticPr fontId="1"/>
  </si>
  <si>
    <t>20~30%</t>
    <phoneticPr fontId="1"/>
  </si>
  <si>
    <t>18~29女</t>
    <rPh sb="5" eb="6">
      <t>オンナ</t>
    </rPh>
    <phoneticPr fontId="1"/>
  </si>
  <si>
    <t>6.5未満</t>
    <rPh sb="3" eb="5">
      <t>ミマン</t>
    </rPh>
    <phoneticPr fontId="1"/>
  </si>
  <si>
    <t>6.5or10.5</t>
    <phoneticPr fontId="1"/>
  </si>
  <si>
    <t>???</t>
    <phoneticPr fontId="1"/>
  </si>
  <si>
    <t>7%以下</t>
    <rPh sb="2" eb="4">
      <t>イカ</t>
    </rPh>
    <phoneticPr fontId="1"/>
  </si>
  <si>
    <t>18g以上</t>
    <rPh sb="3" eb="5">
      <t>イジョウ</t>
    </rPh>
    <phoneticPr fontId="1"/>
  </si>
  <si>
    <t>真昆布</t>
    <rPh sb="0" eb="3">
      <t>マコンブ</t>
    </rPh>
    <phoneticPr fontId="1"/>
  </si>
  <si>
    <t>0.1g</t>
    <phoneticPr fontId="1"/>
  </si>
  <si>
    <t>2</t>
    <phoneticPr fontId="1"/>
  </si>
  <si>
    <t>目安（３０代男性ver）</t>
    <phoneticPr fontId="1"/>
  </si>
  <si>
    <t>33歳男</t>
    <rPh sb="2" eb="3">
      <t>サイ</t>
    </rPh>
    <rPh sb="3" eb="4">
      <t>オトコ</t>
    </rPh>
    <phoneticPr fontId="1"/>
  </si>
  <si>
    <t>米（精白米）</t>
    <rPh sb="2" eb="5">
      <t>セイハクマイ</t>
    </rPh>
    <phoneticPr fontId="1"/>
  </si>
  <si>
    <t>ﾏﾙﾁﾋﾞﾀﾐﾝ</t>
    <phoneticPr fontId="1"/>
  </si>
  <si>
    <t>２粒</t>
    <rPh sb="1" eb="2">
      <t>ツブ</t>
    </rPh>
    <phoneticPr fontId="1"/>
  </si>
  <si>
    <t>20g</t>
    <phoneticPr fontId="1"/>
  </si>
  <si>
    <t>-</t>
    <phoneticPr fontId="1"/>
  </si>
  <si>
    <t>tr</t>
    <phoneticPr fontId="1"/>
  </si>
  <si>
    <t>o.5</t>
    <phoneticPr fontId="1"/>
  </si>
  <si>
    <t>減塩塩</t>
    <rPh sb="0" eb="2">
      <t>ゲンエン</t>
    </rPh>
    <rPh sb="2" eb="3">
      <t>シオ</t>
    </rPh>
    <phoneticPr fontId="1"/>
  </si>
  <si>
    <t>２．７４ｇ</t>
    <phoneticPr fontId="1"/>
  </si>
  <si>
    <t>列1</t>
    <phoneticPr fontId="1"/>
  </si>
  <si>
    <t>オメガ６とオメガ３</t>
  </si>
  <si>
    <t>米油オメガ６含有量３３．４％　オメガ３含有量１．６％</t>
    <rPh sb="0" eb="1">
      <t>コメ</t>
    </rPh>
    <rPh sb="1" eb="2">
      <t>アブラ</t>
    </rPh>
    <rPh sb="6" eb="9">
      <t>ガンユウリョウ</t>
    </rPh>
    <rPh sb="19" eb="22">
      <t>ガンユウリョウ</t>
    </rPh>
    <phoneticPr fontId="1"/>
  </si>
  <si>
    <t>レンズ豆　クロノメーターのデータ参照</t>
  </si>
  <si>
    <t>胡麻油のオメガ６含有量：４１％</t>
    <rPh sb="0" eb="2">
      <t>ゴマ</t>
    </rPh>
    <rPh sb="2" eb="3">
      <t>アブラ</t>
    </rPh>
    <rPh sb="8" eb="11">
      <t>ガンユウリョウ</t>
    </rPh>
    <phoneticPr fontId="1"/>
  </si>
  <si>
    <t>チアシードのオメガ６：５．８％　オメガ３含有量：１７．８％</t>
  </si>
  <si>
    <t>フラックスシード１．４ｇ　クロノメーターのデータ参照</t>
  </si>
  <si>
    <t>列4</t>
  </si>
  <si>
    <t>脂質の全体</t>
  </si>
  <si>
    <t>***</t>
  </si>
  <si>
    <t>※チアだけ全量から計算。他は油準拠なので脂質から計算。</t>
    <phoneticPr fontId="1"/>
  </si>
  <si>
    <t>オメガ６</t>
  </si>
  <si>
    <t>オメガ３</t>
  </si>
  <si>
    <t>クロムが４マイクログラム不足</t>
    <rPh sb="12" eb="14">
      <t>フソク</t>
    </rPh>
    <phoneticPr fontId="1"/>
  </si>
  <si>
    <t>＊不足栄養素</t>
    <rPh sb="1" eb="3">
      <t>フソク</t>
    </rPh>
    <rPh sb="3" eb="6">
      <t>エイヨウソ</t>
    </rPh>
    <phoneticPr fontId="1"/>
  </si>
  <si>
    <t>175g</t>
    <phoneticPr fontId="1"/>
  </si>
  <si>
    <t>tr</t>
    <phoneticPr fontId="1"/>
  </si>
  <si>
    <t>カロリーが８２８キロカロリー不足</t>
    <rPh sb="14" eb="16">
      <t>フソク</t>
    </rPh>
    <phoneticPr fontId="1"/>
  </si>
  <si>
    <t>タンパク質１１．５３２ｇ不足</t>
    <rPh sb="4" eb="5">
      <t>シツ</t>
    </rPh>
    <rPh sb="12" eb="14">
      <t>フソク</t>
    </rPh>
    <phoneticPr fontId="1"/>
  </si>
  <si>
    <t>ナトリウムが１１５．４ｍｇ不足（６００ｍｇが最低必要量）</t>
    <rPh sb="13" eb="15">
      <t>フソク</t>
    </rPh>
    <rPh sb="22" eb="24">
      <t>サイテイ</t>
    </rPh>
    <rPh sb="24" eb="27">
      <t>ヒツヨウリョウ</t>
    </rPh>
    <phoneticPr fontId="1"/>
  </si>
  <si>
    <t>カルシウムが４９ｍｇ不足</t>
    <rPh sb="10" eb="12">
      <t>フソク</t>
    </rPh>
    <phoneticPr fontId="1"/>
  </si>
  <si>
    <t>ビタミンＫが２０ｍｇ不足</t>
    <rPh sb="10" eb="12">
      <t>フソク</t>
    </rPh>
    <phoneticPr fontId="1"/>
  </si>
  <si>
    <t>減塩塩０．３ｇ不足</t>
    <rPh sb="0" eb="2">
      <t>ゲンエン</t>
    </rPh>
    <rPh sb="2" eb="3">
      <t>シオ</t>
    </rPh>
    <rPh sb="7" eb="9">
      <t>フソク</t>
    </rPh>
    <phoneticPr fontId="1"/>
  </si>
  <si>
    <t>Calorie=合計1172kcal</t>
    <phoneticPr fontId="1"/>
  </si>
  <si>
    <r>
      <t>Protein=</t>
    </r>
    <r>
      <rPr>
        <sz val="9"/>
        <color rgb="FF000000"/>
        <rFont val="ＭＳ ゴシック"/>
        <family val="3"/>
        <charset val="128"/>
      </rPr>
      <t>合計38.47</t>
    </r>
    <r>
      <rPr>
        <sz val="9"/>
        <color rgb="FF000000"/>
        <rFont val="Arial"/>
        <family val="2"/>
      </rPr>
      <t>*4=153.88</t>
    </r>
    <phoneticPr fontId="1"/>
  </si>
  <si>
    <t>Fat=合計33.64*9=302.76</t>
    <phoneticPr fontId="1"/>
  </si>
  <si>
    <r>
      <t>Carbo=</t>
    </r>
    <r>
      <rPr>
        <sz val="9"/>
        <color rgb="FF000000"/>
        <rFont val="ＭＳ ゴシック"/>
        <family val="3"/>
        <charset val="128"/>
      </rPr>
      <t>合計185.72</t>
    </r>
    <r>
      <rPr>
        <sz val="9"/>
        <color rgb="FF000000"/>
        <rFont val="Arial"/>
        <family val="2"/>
      </rPr>
      <t>*4=742.88</t>
    </r>
    <phoneticPr fontId="1"/>
  </si>
  <si>
    <t>PFC=P153.88：F302.76：C742.88=P13.12%：F25.83%：C63.38%　（ハイカーボなので注意）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</si>
</sst>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444444"/>
      <name val="Meiryo UI"/>
      <family val="3"/>
      <charset val="128"/>
    </font>
    <font>
      <sz val="9"/>
      <color rgb="FF000000"/>
      <name val="Arial Unicode MS"/>
      <family val="2"/>
    </font>
    <font>
      <sz val="9"/>
      <color rgb="FF000000"/>
      <name val="ＭＳ ゴシック"/>
      <family val="3"/>
      <charset val="128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56" fontId="0" fillId="0" borderId="0" xfId="0" applyNumberFormat="1"/>
    <xf numFmtId="9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3"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加藤 組之" id="{700F6426-BC65-4493-AC36-D53E9C7F42AB}" userId="bb369064f1e5e718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8592C68-2A01-47BC-8706-71229F0EF93F}" name="テーブル36896" displayName="テーブル36896" ref="A1:N45" totalsRowShown="0">
  <autoFilter ref="A1:N45" xr:uid="{00000000-0009-0000-0100-00000C000000}"/>
  <sortState xmlns:xlrd2="http://schemas.microsoft.com/office/spreadsheetml/2017/richdata2" ref="A2:O2">
    <sortCondition descending="1" ref="A1:A45"/>
  </sortState>
  <tableColumns count="14">
    <tableColumn id="1" xr3:uid="{F8E2685F-CE28-44C7-A494-8DF7C1B64D31}" name="　"/>
    <tableColumn id="2" xr3:uid="{25D7D25D-24BB-43FB-AAA3-71B9229B143A}" name="米（精白米）"/>
    <tableColumn id="8" xr3:uid="{E280841C-2DD3-4183-9FC0-943A697D5C0F}" name="納豆"/>
    <tableColumn id="19" xr3:uid="{18FF541F-45A7-4E54-BCF5-BE63F85020BD}" name="レンズ豆"/>
    <tableColumn id="3" xr3:uid="{50B62163-2F66-4C86-9AD1-EA117E20EC1E}" name="炒りごま"/>
    <tableColumn id="11" xr3:uid="{9A3DFA16-87D5-48C1-A93D-A95F272B0263}" name="チアシード"/>
    <tableColumn id="10" xr3:uid="{BBBA7FA1-6577-4DA2-83D9-F416402A5B54}" name="真昆布"/>
    <tableColumn id="6" xr3:uid="{415FD7D4-DE2D-432D-A301-4C2304116AFC}" name="ﾏﾙﾁﾋﾞﾀﾐﾝ"/>
    <tableColumn id="14" xr3:uid="{E9C54827-3A5E-4F06-AC93-F448DAAAC701}" name="列1"/>
    <tableColumn id="4" xr3:uid="{39DDE93A-D877-4E52-B098-683FC9C74A9D}" name="減塩塩"/>
    <tableColumn id="13" xr3:uid="{3BC41249-F4DF-48DF-AD0F-536C5B78C5B6}" name="合計" dataDxfId="2">
      <calculatedColumnFormula>SUM(テーブル36896[[#This Row],[米（精白米）]:[減塩塩]])</calculatedColumnFormula>
    </tableColumn>
    <tableColumn id="9" xr3:uid="{E43BA670-6AE4-4DED-BBAB-DCF4A37CFC2F}" name="目安"/>
    <tableColumn id="16" xr3:uid="{CA2D827D-AE2A-4FFA-AC56-231FF765E1EC}" name="目安（３０代男性ver）"/>
    <tableColumn id="7" xr3:uid="{7BDBC376-0A70-43D9-A60A-EDAE3E82CAB9}" name="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3C67BA-9825-49EC-969A-3EFD5E878FDB}" name="テーブル10" displayName="テーブル10" ref="A47:H50" totalsRowShown="0" headerRowDxfId="1">
  <autoFilter ref="A47:H50" xr:uid="{933C67BA-9825-49EC-969A-3EFD5E878FDB}"/>
  <tableColumns count="8">
    <tableColumn id="1" xr3:uid="{095F3192-C48D-4940-ADA6-7A1FAFC1DF3F}" name="オメガ６とオメガ３"/>
    <tableColumn id="2" xr3:uid="{DEC4CD76-BBE9-498F-BD96-D053FB8824A7}" name="米油オメガ６含有量３３．４％　オメガ３含有量１．６％"/>
    <tableColumn id="3" xr3:uid="{C14E533F-2EE0-47B6-B668-6FD0AD833904}" name="納豆"/>
    <tableColumn id="5" xr3:uid="{B49CEBA8-1356-4285-9B08-4E3B7800DE9E}" name="レンズ豆　クロノメーターのデータ参照"/>
    <tableColumn id="6" xr3:uid="{31A2F81B-9226-4ECE-A972-D87DF2C91667}" name="胡麻油のオメガ６含有量：４１％"/>
    <tableColumn id="7" xr3:uid="{83FBBC3D-A05A-4CD1-A586-A1961094E857}" name="チアシードのオメガ６：５．８％　オメガ３含有量：１７．８％"/>
    <tableColumn id="9" xr3:uid="{4A69D8C3-1F15-4445-ACAE-74ABA335E7C8}" name="フラックスシード１．４ｇ　クロノメーターのデータ参照"/>
    <tableColumn id="8" xr3:uid="{95B1ED7A-E416-4235-8752-46DCCE935640}" name="列4" dataDxfId="0">
      <calculatedColumnFormula>SUM(テーブル10[[#This Row],[米油オメガ６含有量３３．４％　オメガ３含有量１．６％]:[フラックスシード１．４ｇ　クロノメーターのデータ参照]])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U2" dT="2020-12-08T06:51:12.15" personId="{700F6426-BC65-4493-AC36-D53E9C7F42AB}" id="{D4C1F197-C7B2-45E8-A18C-63874F3178C7}">
    <text>ブルーベリー４０ｇといちご５０ｇでビタミンＣ３５ｍｇ、ビタミンＥ０．９ｍｇ。</text>
  </threadedComment>
  <threadedComment ref="U2" dT="2020-12-08T06:56:50.93" personId="{700F6426-BC65-4493-AC36-D53E9C7F42AB}" id="{4128B66C-BCCE-4773-A7E9-E9336F064567}" parentId="{D4C1F197-C7B2-45E8-A18C-63874F3178C7}">
    <text>煎茶の茶葉１．４ｇでビタミンＥ０．９ｍｇ、ビタミンＫ２０μｇ。</text>
  </threadedComment>
  <threadedComment ref="U2" dT="2020-12-08T07:01:07.32" personId="{700F6426-BC65-4493-AC36-D53E9C7F42AB}" id="{FB88A494-1A2C-4F5F-9614-776FAADD65CD}" parentId="{D4C1F197-C7B2-45E8-A18C-63874F3178C7}">
    <text>バジル１．３ｇはビタミンＫ１１μｇ。タイムとセージそれぞれ１．３ｇはビタミンK２２μｇ。</text>
  </threadedComment>
  <threadedComment ref="U2" dT="2020-12-08T07:20:41.81" personId="{700F6426-BC65-4493-AC36-D53E9C7F42AB}" id="{F0B6FC3C-D658-42E3-B7A3-25210E78F2DE}" parentId="{D4C1F197-C7B2-45E8-A18C-63874F3178C7}">
    <text>クローブ２．７ｇで
ビタミンE2.5mg（フードデータセントラル情報）。アーモンド５．４８ｇで１．６ｍｇ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DA59-D4B5-49F0-AE12-81B118362A0B}">
  <dimension ref="A1:Q53"/>
  <sheetViews>
    <sheetView tabSelected="1" topLeftCell="H1" workbookViewId="0">
      <selection activeCell="P23" sqref="P23"/>
    </sheetView>
  </sheetViews>
  <sheetFormatPr defaultColWidth="9" defaultRowHeight="13"/>
  <cols>
    <col min="1" max="1" width="18" customWidth="1"/>
    <col min="2" max="2" width="11.26953125" bestFit="1" customWidth="1"/>
    <col min="4" max="4" width="11.26953125" bestFit="1" customWidth="1"/>
    <col min="6" max="6" width="11.26953125" bestFit="1" customWidth="1"/>
    <col min="8" max="8" width="9" customWidth="1"/>
    <col min="9" max="9" width="9" hidden="1" customWidth="1"/>
    <col min="10" max="10" width="9" customWidth="1"/>
    <col min="13" max="13" width="19.6328125" customWidth="1"/>
    <col min="14" max="14" width="18" customWidth="1"/>
    <col min="16" max="16" width="3" customWidth="1"/>
    <col min="18" max="18" width="11.81640625" bestFit="1" customWidth="1"/>
    <col min="19" max="19" width="9.26953125" bestFit="1" customWidth="1"/>
    <col min="21" max="21" width="10.453125" bestFit="1" customWidth="1"/>
  </cols>
  <sheetData>
    <row r="1" spans="1:17">
      <c r="A1" t="s">
        <v>55</v>
      </c>
      <c r="B1" t="s">
        <v>80</v>
      </c>
      <c r="C1" t="s">
        <v>62</v>
      </c>
      <c r="D1" t="s">
        <v>56</v>
      </c>
      <c r="E1" t="s">
        <v>0</v>
      </c>
      <c r="F1" t="s">
        <v>1</v>
      </c>
      <c r="G1" t="s">
        <v>75</v>
      </c>
      <c r="H1" t="s">
        <v>81</v>
      </c>
      <c r="I1" t="s">
        <v>89</v>
      </c>
      <c r="J1" t="s">
        <v>87</v>
      </c>
      <c r="K1" t="s">
        <v>2</v>
      </c>
      <c r="L1" t="s">
        <v>65</v>
      </c>
      <c r="M1" t="s">
        <v>78</v>
      </c>
      <c r="N1" t="s">
        <v>77</v>
      </c>
    </row>
    <row r="2" spans="1:17">
      <c r="A2" t="s">
        <v>3</v>
      </c>
      <c r="B2" t="s">
        <v>104</v>
      </c>
      <c r="C2" t="s">
        <v>83</v>
      </c>
      <c r="D2" t="s">
        <v>61</v>
      </c>
      <c r="E2" t="s">
        <v>4</v>
      </c>
      <c r="F2" t="s">
        <v>57</v>
      </c>
      <c r="G2" t="s">
        <v>76</v>
      </c>
      <c r="H2" t="s">
        <v>82</v>
      </c>
      <c r="J2" t="s">
        <v>88</v>
      </c>
      <c r="K2">
        <f>SUM(テーブル36896[[#This Row],[米（精白米）]:[減塩塩]])</f>
        <v>0</v>
      </c>
      <c r="L2" t="s">
        <v>69</v>
      </c>
      <c r="M2" t="s">
        <v>79</v>
      </c>
      <c r="N2" t="s">
        <v>3</v>
      </c>
    </row>
    <row r="3" spans="1:17">
      <c r="A3" t="s">
        <v>6</v>
      </c>
      <c r="B3">
        <v>599</v>
      </c>
      <c r="C3">
        <v>38</v>
      </c>
      <c r="D3">
        <v>141</v>
      </c>
      <c r="E3">
        <v>120</v>
      </c>
      <c r="F3">
        <v>272</v>
      </c>
      <c r="G3">
        <v>0</v>
      </c>
      <c r="H3">
        <v>2.3199999999999998</v>
      </c>
      <c r="J3">
        <v>0</v>
      </c>
      <c r="K3">
        <f>SUM(テーブル36896[[#This Row],[米（精白米）]:[減塩塩]])</f>
        <v>1172.32</v>
      </c>
      <c r="L3" t="s">
        <v>67</v>
      </c>
      <c r="M3" t="s">
        <v>7</v>
      </c>
      <c r="N3" t="s">
        <v>6</v>
      </c>
      <c r="Q3" s="2"/>
    </row>
    <row r="4" spans="1:17">
      <c r="A4" t="s">
        <v>8</v>
      </c>
      <c r="B4">
        <v>26.1</v>
      </c>
      <c r="C4">
        <v>11.9</v>
      </c>
      <c r="D4">
        <v>4.8</v>
      </c>
      <c r="E4">
        <v>0.3</v>
      </c>
      <c r="F4">
        <v>3.6</v>
      </c>
      <c r="G4">
        <v>0</v>
      </c>
      <c r="H4">
        <v>0</v>
      </c>
      <c r="K4">
        <f>SUM(テーブル36896[[#This Row],[米（精白米）]:[減塩塩]])</f>
        <v>46.699999999999996</v>
      </c>
      <c r="M4" t="s">
        <v>9</v>
      </c>
      <c r="N4" t="s">
        <v>8</v>
      </c>
    </row>
    <row r="5" spans="1:17">
      <c r="A5" t="s">
        <v>10</v>
      </c>
      <c r="B5">
        <v>10.7</v>
      </c>
      <c r="C5">
        <v>3.3</v>
      </c>
      <c r="D5">
        <v>9.3000000000000007</v>
      </c>
      <c r="E5">
        <v>4.0999999999999996</v>
      </c>
      <c r="F5">
        <v>11</v>
      </c>
      <c r="G5">
        <v>0</v>
      </c>
      <c r="H5">
        <v>6.8000000000000005E-2</v>
      </c>
      <c r="J5">
        <v>0</v>
      </c>
      <c r="K5">
        <f>SUM(テーブル36896[[#This Row],[米（精白米）]:[減塩塩]])</f>
        <v>38.467999999999996</v>
      </c>
      <c r="L5" t="s">
        <v>66</v>
      </c>
      <c r="M5">
        <v>60</v>
      </c>
      <c r="N5" t="s">
        <v>10</v>
      </c>
    </row>
    <row r="6" spans="1:17">
      <c r="A6" t="s">
        <v>11</v>
      </c>
      <c r="B6">
        <v>1.6</v>
      </c>
      <c r="C6">
        <v>2</v>
      </c>
      <c r="D6">
        <v>0.6</v>
      </c>
      <c r="E6">
        <v>10.8</v>
      </c>
      <c r="F6">
        <v>18.600000000000001</v>
      </c>
      <c r="G6">
        <v>0</v>
      </c>
      <c r="H6">
        <v>0.04</v>
      </c>
      <c r="J6">
        <v>0</v>
      </c>
      <c r="K6">
        <f>SUM(テーブル36896[[#This Row],[米（精白米）]:[減塩塩]])</f>
        <v>33.64</v>
      </c>
      <c r="L6" t="s">
        <v>68</v>
      </c>
      <c r="M6" t="s">
        <v>12</v>
      </c>
      <c r="N6" t="s">
        <v>11</v>
      </c>
      <c r="P6" t="s">
        <v>103</v>
      </c>
    </row>
    <row r="7" spans="1:17">
      <c r="A7" t="s">
        <v>13</v>
      </c>
      <c r="B7">
        <v>135.80000000000001</v>
      </c>
      <c r="C7">
        <v>2.4</v>
      </c>
      <c r="D7">
        <v>24.3</v>
      </c>
      <c r="E7">
        <v>3.7</v>
      </c>
      <c r="F7">
        <v>19</v>
      </c>
      <c r="G7">
        <v>0.1</v>
      </c>
      <c r="H7">
        <v>0.42</v>
      </c>
      <c r="J7">
        <v>0</v>
      </c>
      <c r="K7">
        <f>SUM(テーブル36896[[#This Row],[米（精白米）]:[減塩塩]])</f>
        <v>185.72</v>
      </c>
      <c r="L7" t="s">
        <v>14</v>
      </c>
      <c r="M7" t="s">
        <v>14</v>
      </c>
      <c r="N7" t="s">
        <v>13</v>
      </c>
      <c r="P7" t="s">
        <v>106</v>
      </c>
    </row>
    <row r="8" spans="1:17">
      <c r="A8" t="s">
        <v>15</v>
      </c>
      <c r="B8">
        <v>2</v>
      </c>
      <c r="C8">
        <v>0</v>
      </c>
      <c r="D8" t="s">
        <v>58</v>
      </c>
      <c r="E8">
        <v>0</v>
      </c>
      <c r="F8">
        <v>0</v>
      </c>
      <c r="G8">
        <v>3</v>
      </c>
      <c r="H8">
        <v>0</v>
      </c>
      <c r="J8">
        <v>477.6</v>
      </c>
      <c r="K8">
        <f>SUM(テーブル36896[[#This Row],[米（精白米）]:[減塩塩]])</f>
        <v>482.6</v>
      </c>
      <c r="L8">
        <v>2550</v>
      </c>
      <c r="M8" t="s">
        <v>16</v>
      </c>
      <c r="N8" t="s">
        <v>15</v>
      </c>
      <c r="P8" t="s">
        <v>107</v>
      </c>
    </row>
    <row r="9" spans="1:17">
      <c r="A9" t="s">
        <v>17</v>
      </c>
      <c r="B9">
        <v>160</v>
      </c>
      <c r="C9">
        <v>130</v>
      </c>
      <c r="D9">
        <v>400</v>
      </c>
      <c r="E9">
        <v>82</v>
      </c>
      <c r="F9">
        <v>420</v>
      </c>
      <c r="G9">
        <v>6</v>
      </c>
      <c r="H9">
        <v>0</v>
      </c>
      <c r="J9">
        <v>717.88</v>
      </c>
      <c r="K9">
        <f>SUM(テーブル36896[[#This Row],[米（精白米）]:[減塩塩]])</f>
        <v>1915.88</v>
      </c>
      <c r="L9">
        <v>2000</v>
      </c>
      <c r="M9">
        <v>2500</v>
      </c>
      <c r="N9" t="s">
        <v>17</v>
      </c>
      <c r="P9" t="s">
        <v>108</v>
      </c>
    </row>
    <row r="10" spans="1:17">
      <c r="A10" t="s">
        <v>18</v>
      </c>
      <c r="B10">
        <v>9</v>
      </c>
      <c r="C10">
        <v>18</v>
      </c>
      <c r="D10">
        <v>23</v>
      </c>
      <c r="E10">
        <v>240</v>
      </c>
      <c r="F10">
        <v>310</v>
      </c>
      <c r="G10">
        <v>1</v>
      </c>
      <c r="H10">
        <v>0</v>
      </c>
      <c r="K10">
        <f>SUM(テーブル36896[[#This Row],[米（精白米）]:[減塩塩]])</f>
        <v>601</v>
      </c>
      <c r="L10">
        <v>650</v>
      </c>
      <c r="M10">
        <v>650</v>
      </c>
      <c r="N10" t="s">
        <v>18</v>
      </c>
      <c r="P10" t="s">
        <v>109</v>
      </c>
    </row>
    <row r="11" spans="1:17">
      <c r="A11" t="s">
        <v>19</v>
      </c>
      <c r="B11">
        <v>40</v>
      </c>
      <c r="C11">
        <v>20</v>
      </c>
      <c r="D11">
        <v>40</v>
      </c>
      <c r="E11">
        <v>72</v>
      </c>
      <c r="F11">
        <v>200</v>
      </c>
      <c r="G11">
        <v>1</v>
      </c>
      <c r="H11">
        <v>0</v>
      </c>
      <c r="K11">
        <f>SUM(テーブル36896[[#This Row],[米（精白米）]:[減塩塩]])</f>
        <v>373</v>
      </c>
      <c r="L11">
        <v>270</v>
      </c>
      <c r="M11">
        <v>370</v>
      </c>
      <c r="N11" t="s">
        <v>19</v>
      </c>
      <c r="P11" t="s">
        <v>102</v>
      </c>
    </row>
    <row r="12" spans="1:17">
      <c r="A12" t="s">
        <v>20</v>
      </c>
      <c r="B12">
        <v>170</v>
      </c>
      <c r="C12">
        <v>38</v>
      </c>
      <c r="D12">
        <v>170</v>
      </c>
      <c r="E12">
        <v>110</v>
      </c>
      <c r="F12">
        <v>450</v>
      </c>
      <c r="G12">
        <v>0</v>
      </c>
      <c r="H12">
        <v>0</v>
      </c>
      <c r="K12">
        <f>SUM(テーブル36896[[#This Row],[米（精白米）]:[減塩塩]])</f>
        <v>938</v>
      </c>
      <c r="L12">
        <v>800</v>
      </c>
      <c r="M12">
        <v>1000</v>
      </c>
      <c r="N12" t="s">
        <v>20</v>
      </c>
      <c r="P12" t="s">
        <v>110</v>
      </c>
    </row>
    <row r="13" spans="1:17">
      <c r="A13" t="s">
        <v>21</v>
      </c>
      <c r="B13">
        <v>1.4</v>
      </c>
      <c r="C13">
        <v>0.7</v>
      </c>
      <c r="D13">
        <v>3.6</v>
      </c>
      <c r="E13">
        <v>2</v>
      </c>
      <c r="F13">
        <v>4.2</v>
      </c>
      <c r="G13">
        <v>0</v>
      </c>
      <c r="H13">
        <v>0</v>
      </c>
      <c r="K13">
        <f>SUM(テーブル36896[[#This Row],[米（精白米）]:[減塩塩]])</f>
        <v>11.899999999999999</v>
      </c>
      <c r="L13" t="s">
        <v>71</v>
      </c>
      <c r="M13">
        <v>7.5</v>
      </c>
      <c r="N13" t="s">
        <v>21</v>
      </c>
      <c r="P13" t="s">
        <v>111</v>
      </c>
    </row>
    <row r="14" spans="1:17">
      <c r="A14" t="s">
        <v>22</v>
      </c>
      <c r="B14">
        <v>2.4</v>
      </c>
      <c r="C14">
        <v>0.4</v>
      </c>
      <c r="D14">
        <v>1.9</v>
      </c>
      <c r="E14">
        <v>1.2</v>
      </c>
      <c r="F14">
        <v>3.2</v>
      </c>
      <c r="G14">
        <v>0</v>
      </c>
      <c r="H14">
        <v>0</v>
      </c>
      <c r="K14">
        <f>SUM(テーブル36896[[#This Row],[米（精白米）]:[減塩塩]])</f>
        <v>9.1</v>
      </c>
      <c r="L14">
        <v>8</v>
      </c>
      <c r="M14">
        <v>10</v>
      </c>
      <c r="N14" t="s">
        <v>22</v>
      </c>
    </row>
    <row r="15" spans="1:17">
      <c r="A15" t="s">
        <v>23</v>
      </c>
      <c r="B15">
        <v>0.39</v>
      </c>
      <c r="C15">
        <v>0.12</v>
      </c>
      <c r="D15">
        <v>0.38</v>
      </c>
      <c r="E15">
        <v>0.34</v>
      </c>
      <c r="F15">
        <v>0.98</v>
      </c>
      <c r="G15">
        <v>0</v>
      </c>
      <c r="H15">
        <v>0</v>
      </c>
      <c r="K15">
        <f>SUM(テーブル36896[[#This Row],[米（精白米）]:[減塩塩]])</f>
        <v>2.21</v>
      </c>
      <c r="L15">
        <v>0.7</v>
      </c>
      <c r="M15">
        <v>1</v>
      </c>
      <c r="N15" t="s">
        <v>23</v>
      </c>
    </row>
    <row r="16" spans="1:17">
      <c r="A16" t="s">
        <v>24</v>
      </c>
      <c r="B16">
        <v>1.42</v>
      </c>
      <c r="C16" t="s">
        <v>84</v>
      </c>
      <c r="D16">
        <v>0.63</v>
      </c>
      <c r="E16">
        <v>0.5</v>
      </c>
      <c r="F16">
        <v>2.64</v>
      </c>
      <c r="G16">
        <v>0</v>
      </c>
      <c r="H16">
        <v>0</v>
      </c>
      <c r="K16">
        <f>SUM(テーブル36896[[#This Row],[米（精白米）]:[減塩塩]])</f>
        <v>5.1899999999999995</v>
      </c>
      <c r="L16">
        <v>3.5</v>
      </c>
      <c r="M16">
        <v>4</v>
      </c>
      <c r="N16" t="s">
        <v>24</v>
      </c>
    </row>
    <row r="17" spans="1:16">
      <c r="A17" t="s">
        <v>25</v>
      </c>
      <c r="B17">
        <v>0</v>
      </c>
      <c r="C17" t="s">
        <v>85</v>
      </c>
      <c r="D17">
        <v>0</v>
      </c>
      <c r="E17">
        <v>0</v>
      </c>
      <c r="F17">
        <v>0</v>
      </c>
      <c r="G17">
        <v>200</v>
      </c>
      <c r="H17">
        <v>0</v>
      </c>
      <c r="K17">
        <f>SUM(テーブル36896[[#This Row],[米（精白米）]:[減塩塩]])</f>
        <v>200</v>
      </c>
      <c r="L17">
        <v>130</v>
      </c>
      <c r="M17">
        <v>130</v>
      </c>
      <c r="N17" t="s">
        <v>25</v>
      </c>
    </row>
    <row r="18" spans="1:16">
      <c r="A18" t="s">
        <v>26</v>
      </c>
      <c r="B18">
        <v>4</v>
      </c>
      <c r="C18">
        <v>3</v>
      </c>
      <c r="D18">
        <v>22</v>
      </c>
      <c r="E18">
        <v>5</v>
      </c>
      <c r="F18">
        <v>6</v>
      </c>
      <c r="G18">
        <v>0</v>
      </c>
      <c r="H18">
        <v>0</v>
      </c>
      <c r="K18">
        <f>SUM(テーブル36896[[#This Row],[米（精白米）]:[減塩塩]])</f>
        <v>40</v>
      </c>
      <c r="L18">
        <v>25</v>
      </c>
      <c r="M18">
        <v>30</v>
      </c>
      <c r="N18" t="s">
        <v>26</v>
      </c>
      <c r="P18" t="s">
        <v>112</v>
      </c>
    </row>
    <row r="19" spans="1:16">
      <c r="A19" t="s">
        <v>27</v>
      </c>
      <c r="B19">
        <v>0</v>
      </c>
      <c r="C19">
        <v>0</v>
      </c>
      <c r="D19">
        <v>1</v>
      </c>
      <c r="E19">
        <v>1</v>
      </c>
      <c r="F19">
        <v>4</v>
      </c>
      <c r="G19">
        <v>0</v>
      </c>
      <c r="H19">
        <v>0</v>
      </c>
      <c r="K19">
        <f>SUM(テーブル36896[[#This Row],[米（精白米）]:[減塩塩]])</f>
        <v>6</v>
      </c>
      <c r="L19">
        <v>10</v>
      </c>
      <c r="M19">
        <v>10</v>
      </c>
      <c r="N19" t="s">
        <v>27</v>
      </c>
      <c r="P19" s="6" t="s">
        <v>113</v>
      </c>
    </row>
    <row r="20" spans="1:16">
      <c r="A20" t="s">
        <v>28</v>
      </c>
      <c r="B20">
        <v>120</v>
      </c>
      <c r="C20">
        <v>58</v>
      </c>
      <c r="D20">
        <v>72</v>
      </c>
      <c r="E20">
        <v>22</v>
      </c>
      <c r="F20">
        <v>24</v>
      </c>
      <c r="G20">
        <v>0</v>
      </c>
      <c r="H20">
        <v>0</v>
      </c>
      <c r="K20">
        <f>SUM(テーブル36896[[#This Row],[米（精白米）]:[減塩塩]])</f>
        <v>296</v>
      </c>
      <c r="L20">
        <v>25</v>
      </c>
      <c r="M20">
        <v>30</v>
      </c>
      <c r="N20" t="s">
        <v>28</v>
      </c>
      <c r="P20" t="s">
        <v>114</v>
      </c>
    </row>
    <row r="21" spans="1:16">
      <c r="A21" t="s">
        <v>60</v>
      </c>
      <c r="B21">
        <v>0</v>
      </c>
      <c r="C21">
        <v>0</v>
      </c>
      <c r="D21">
        <v>12</v>
      </c>
      <c r="F21">
        <v>2</v>
      </c>
      <c r="G21">
        <v>0</v>
      </c>
      <c r="K21" s="1">
        <f>SUM(テーブル36896[[#This Row],[米（精白米）]:[減塩塩]])</f>
        <v>14</v>
      </c>
      <c r="L21" s="1"/>
      <c r="N21" t="s">
        <v>60</v>
      </c>
      <c r="P21" s="6" t="s">
        <v>115</v>
      </c>
    </row>
    <row r="22" spans="1:16">
      <c r="A22" t="s">
        <v>29</v>
      </c>
      <c r="B22">
        <v>0</v>
      </c>
      <c r="C22">
        <v>0</v>
      </c>
      <c r="D22">
        <v>12</v>
      </c>
      <c r="E22">
        <v>0</v>
      </c>
      <c r="F22" t="s">
        <v>59</v>
      </c>
      <c r="G22">
        <v>0</v>
      </c>
      <c r="H22">
        <v>900</v>
      </c>
      <c r="K22">
        <f>SUM(テーブル36896[[#This Row],[米（精白米）]:[減塩塩]])</f>
        <v>912</v>
      </c>
      <c r="L22">
        <v>650</v>
      </c>
      <c r="M22">
        <v>900</v>
      </c>
      <c r="N22" t="s">
        <v>29</v>
      </c>
    </row>
    <row r="23" spans="1:16">
      <c r="A23" t="s">
        <v>30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10</v>
      </c>
      <c r="K23">
        <f>SUM(テーブル36896[[#This Row],[米（精白米）]:[減塩塩]])</f>
        <v>10</v>
      </c>
      <c r="L23">
        <v>8.5</v>
      </c>
      <c r="M23">
        <v>5.5</v>
      </c>
      <c r="N23" t="s">
        <v>30</v>
      </c>
      <c r="P23" t="s">
        <v>116</v>
      </c>
    </row>
    <row r="24" spans="1:16">
      <c r="A24" t="s">
        <v>31</v>
      </c>
      <c r="B24">
        <v>0.2</v>
      </c>
      <c r="C24">
        <v>0.1</v>
      </c>
      <c r="D24">
        <v>0.3</v>
      </c>
      <c r="E24">
        <v>0</v>
      </c>
      <c r="F24">
        <v>0.2</v>
      </c>
      <c r="G24">
        <v>0</v>
      </c>
      <c r="H24">
        <v>16</v>
      </c>
      <c r="K24">
        <f>SUM(テーブル36896[[#This Row],[米（精白米）]:[減塩塩]])</f>
        <v>16.8</v>
      </c>
      <c r="L24">
        <v>5</v>
      </c>
      <c r="M24">
        <v>6.5</v>
      </c>
      <c r="N24" t="s">
        <v>31</v>
      </c>
    </row>
    <row r="25" spans="1:16">
      <c r="A25" t="s">
        <v>32</v>
      </c>
      <c r="B25" t="s">
        <v>105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K25">
        <f>SUM(テーブル36896[[#This Row],[米（精白米）]:[減塩塩]])</f>
        <v>0</v>
      </c>
      <c r="L25" t="s">
        <v>72</v>
      </c>
      <c r="M25" t="s">
        <v>5</v>
      </c>
      <c r="N25" t="s">
        <v>32</v>
      </c>
    </row>
    <row r="26" spans="1:16">
      <c r="A26" t="s">
        <v>33</v>
      </c>
      <c r="B26">
        <v>0</v>
      </c>
      <c r="C26">
        <v>1.2</v>
      </c>
      <c r="D26">
        <v>2.1</v>
      </c>
      <c r="E26">
        <v>4.7</v>
      </c>
      <c r="F26">
        <v>7.6</v>
      </c>
      <c r="G26">
        <v>0</v>
      </c>
      <c r="H26">
        <v>0</v>
      </c>
      <c r="K26">
        <f>SUM(テーブル36896[[#This Row],[米（精白米）]:[減塩塩]])</f>
        <v>15.6</v>
      </c>
      <c r="L26" t="s">
        <v>72</v>
      </c>
      <c r="M26" t="s">
        <v>5</v>
      </c>
      <c r="N26" t="s">
        <v>33</v>
      </c>
    </row>
    <row r="27" spans="1:16">
      <c r="A27" t="s">
        <v>34</v>
      </c>
      <c r="B27">
        <v>0</v>
      </c>
      <c r="C27">
        <v>0.7</v>
      </c>
      <c r="D27" t="s">
        <v>64</v>
      </c>
      <c r="E27">
        <v>0.1</v>
      </c>
      <c r="F27">
        <v>0.3</v>
      </c>
      <c r="G27">
        <v>0</v>
      </c>
      <c r="H27">
        <v>0</v>
      </c>
      <c r="K27">
        <f>SUM(テーブル36896[[#This Row],[米（精白米）]:[減塩塩]])</f>
        <v>1.0999999999999999</v>
      </c>
      <c r="L27" t="s">
        <v>72</v>
      </c>
      <c r="M27" t="s">
        <v>5</v>
      </c>
      <c r="N27" t="s">
        <v>34</v>
      </c>
    </row>
    <row r="28" spans="1:16">
      <c r="A28" t="s">
        <v>35</v>
      </c>
      <c r="B28">
        <v>0</v>
      </c>
      <c r="C28">
        <v>120</v>
      </c>
      <c r="D28">
        <v>7</v>
      </c>
      <c r="E28">
        <v>2</v>
      </c>
      <c r="F28">
        <v>1</v>
      </c>
      <c r="G28">
        <v>0</v>
      </c>
      <c r="H28">
        <v>0</v>
      </c>
      <c r="K28">
        <f>SUM(テーブル36896[[#This Row],[米（精白米）]:[減塩塩]])</f>
        <v>130</v>
      </c>
      <c r="L28">
        <v>150</v>
      </c>
      <c r="M28">
        <v>150</v>
      </c>
      <c r="N28" t="s">
        <v>35</v>
      </c>
    </row>
    <row r="29" spans="1:16">
      <c r="A29" t="s">
        <v>36</v>
      </c>
      <c r="B29">
        <v>0.14000000000000001</v>
      </c>
      <c r="C29">
        <v>0.01</v>
      </c>
      <c r="D29">
        <v>0.21</v>
      </c>
      <c r="E29">
        <v>0.1</v>
      </c>
      <c r="F29">
        <v>0.53</v>
      </c>
      <c r="G29">
        <v>0</v>
      </c>
      <c r="H29">
        <v>6</v>
      </c>
      <c r="K29">
        <f>SUM(テーブル36896[[#This Row],[米（精白米）]:[減塩塩]])</f>
        <v>6.99</v>
      </c>
      <c r="L29">
        <v>1.1000000000000001</v>
      </c>
      <c r="M29">
        <v>1.4</v>
      </c>
      <c r="N29" t="s">
        <v>36</v>
      </c>
    </row>
    <row r="30" spans="1:16">
      <c r="A30" t="s">
        <v>37</v>
      </c>
      <c r="B30">
        <v>0.04</v>
      </c>
      <c r="C30">
        <v>0.11</v>
      </c>
      <c r="D30">
        <v>7.0000000000000007E-2</v>
      </c>
      <c r="E30">
        <v>0.05</v>
      </c>
      <c r="F30">
        <v>0.14000000000000001</v>
      </c>
      <c r="G30">
        <v>0</v>
      </c>
      <c r="H30">
        <v>6.6</v>
      </c>
      <c r="K30">
        <f>SUM(テーブル36896[[#This Row],[米（精白米）]:[減塩塩]])</f>
        <v>7.01</v>
      </c>
      <c r="L30">
        <v>1.2</v>
      </c>
      <c r="M30">
        <v>1.6</v>
      </c>
      <c r="N30" t="s">
        <v>37</v>
      </c>
    </row>
    <row r="31" spans="1:16">
      <c r="A31" t="s">
        <v>38</v>
      </c>
      <c r="B31">
        <v>2.1</v>
      </c>
      <c r="C31">
        <v>0.2</v>
      </c>
      <c r="D31">
        <v>1</v>
      </c>
      <c r="E31">
        <v>1.1000000000000001</v>
      </c>
      <c r="F31">
        <v>5.4</v>
      </c>
      <c r="G31">
        <v>0</v>
      </c>
      <c r="H31">
        <v>22</v>
      </c>
      <c r="K31">
        <f>SUM(テーブル36896[[#This Row],[米（精白米）]:[減塩塩]])</f>
        <v>31.8</v>
      </c>
      <c r="L31">
        <v>11</v>
      </c>
      <c r="M31">
        <v>15</v>
      </c>
      <c r="N31" t="s">
        <v>38</v>
      </c>
    </row>
    <row r="32" spans="1:16">
      <c r="A32" t="s">
        <v>39</v>
      </c>
      <c r="B32">
        <v>0.21</v>
      </c>
      <c r="C32">
        <v>0.05</v>
      </c>
      <c r="D32">
        <v>0.22</v>
      </c>
      <c r="E32">
        <v>0.13</v>
      </c>
      <c r="F32">
        <v>0.23</v>
      </c>
      <c r="G32" t="s">
        <v>63</v>
      </c>
      <c r="H32">
        <v>6</v>
      </c>
      <c r="K32">
        <f>SUM(テーブル36896[[#This Row],[米（精白米）]:[減塩塩]])</f>
        <v>6.84</v>
      </c>
      <c r="L32">
        <v>1.1000000000000001</v>
      </c>
      <c r="M32">
        <v>1.4</v>
      </c>
      <c r="N32" t="s">
        <v>39</v>
      </c>
    </row>
    <row r="33" spans="1:14">
      <c r="A33" t="s">
        <v>40</v>
      </c>
      <c r="B33">
        <v>0</v>
      </c>
      <c r="C33" t="s">
        <v>85</v>
      </c>
      <c r="D33">
        <v>0</v>
      </c>
      <c r="E33">
        <v>0</v>
      </c>
      <c r="F33">
        <v>0</v>
      </c>
      <c r="G33">
        <v>0</v>
      </c>
      <c r="H33">
        <v>12</v>
      </c>
      <c r="K33">
        <f>SUM(テーブル36896[[#This Row],[米（精白米）]:[減塩塩]])</f>
        <v>12</v>
      </c>
      <c r="L33">
        <v>2.4</v>
      </c>
      <c r="M33">
        <v>2.4</v>
      </c>
      <c r="N33" t="s">
        <v>40</v>
      </c>
    </row>
    <row r="34" spans="1:14">
      <c r="A34" t="s">
        <v>41</v>
      </c>
      <c r="B34">
        <v>21</v>
      </c>
      <c r="C34">
        <v>24</v>
      </c>
      <c r="D34">
        <v>31</v>
      </c>
      <c r="E34">
        <v>3</v>
      </c>
      <c r="F34">
        <v>46</v>
      </c>
      <c r="G34">
        <v>0</v>
      </c>
      <c r="H34">
        <v>400</v>
      </c>
      <c r="K34">
        <f>SUM(テーブル36896[[#This Row],[米（精白米）]:[減塩塩]])</f>
        <v>525</v>
      </c>
      <c r="L34">
        <v>240</v>
      </c>
      <c r="M34">
        <v>240</v>
      </c>
      <c r="N34" t="s">
        <v>41</v>
      </c>
    </row>
    <row r="35" spans="1:14">
      <c r="A35" t="s">
        <v>42</v>
      </c>
      <c r="B35">
        <v>1.1599999999999999</v>
      </c>
      <c r="C35">
        <v>0.72</v>
      </c>
      <c r="D35">
        <v>0.63</v>
      </c>
      <c r="E35">
        <v>0.1</v>
      </c>
      <c r="F35">
        <v>0.28999999999999998</v>
      </c>
      <c r="G35">
        <v>0</v>
      </c>
      <c r="H35">
        <v>11</v>
      </c>
      <c r="K35">
        <f>SUM(テーブル36896[[#This Row],[米（精白米）]:[減塩塩]])</f>
        <v>13.9</v>
      </c>
      <c r="L35">
        <v>5</v>
      </c>
      <c r="M35">
        <v>5</v>
      </c>
      <c r="N35" t="s">
        <v>42</v>
      </c>
    </row>
    <row r="36" spans="1:14">
      <c r="A36" t="s">
        <v>43</v>
      </c>
      <c r="B36">
        <v>2.4</v>
      </c>
      <c r="C36">
        <v>3.6</v>
      </c>
      <c r="D36">
        <v>9.1</v>
      </c>
      <c r="E36">
        <v>3</v>
      </c>
      <c r="F36">
        <v>13</v>
      </c>
      <c r="G36">
        <v>0</v>
      </c>
      <c r="H36">
        <v>90</v>
      </c>
      <c r="K36">
        <f>SUM(テーブル36896[[#This Row],[米（精白米）]:[減塩塩]])</f>
        <v>121.1</v>
      </c>
      <c r="L36">
        <v>50</v>
      </c>
      <c r="M36">
        <v>50</v>
      </c>
      <c r="N36" t="s">
        <v>43</v>
      </c>
    </row>
    <row r="37" spans="1:14">
      <c r="A37" t="s">
        <v>44</v>
      </c>
      <c r="B37">
        <v>0</v>
      </c>
      <c r="C37" t="s">
        <v>85</v>
      </c>
      <c r="D37">
        <v>0</v>
      </c>
      <c r="E37">
        <v>0</v>
      </c>
      <c r="F37">
        <v>1</v>
      </c>
      <c r="G37">
        <v>0</v>
      </c>
      <c r="H37">
        <v>160</v>
      </c>
      <c r="K37">
        <f>SUM(テーブル36896[[#This Row],[米（精白米）]:[減塩塩]])</f>
        <v>161</v>
      </c>
      <c r="L37">
        <v>100</v>
      </c>
      <c r="M37">
        <v>100</v>
      </c>
      <c r="N37" t="s">
        <v>44</v>
      </c>
    </row>
    <row r="38" spans="1:14">
      <c r="A38" t="s">
        <v>45</v>
      </c>
      <c r="B38">
        <v>0.51</v>
      </c>
      <c r="C38">
        <v>1.45</v>
      </c>
      <c r="D38">
        <v>7.0000000000000007E-2</v>
      </c>
      <c r="E38">
        <v>1.52</v>
      </c>
      <c r="F38">
        <v>1.93</v>
      </c>
      <c r="G38">
        <v>0</v>
      </c>
      <c r="H38">
        <v>0</v>
      </c>
      <c r="K38">
        <f>SUM(テーブル36896[[#This Row],[米（精白米）]:[減塩塩]])</f>
        <v>5.4799999999999995</v>
      </c>
      <c r="L38" s="3" t="s">
        <v>73</v>
      </c>
      <c r="M38" t="s">
        <v>46</v>
      </c>
      <c r="N38" t="s">
        <v>45</v>
      </c>
    </row>
    <row r="39" spans="1:14">
      <c r="A39" t="s">
        <v>47</v>
      </c>
      <c r="B39">
        <v>0.37</v>
      </c>
      <c r="C39">
        <v>2.21</v>
      </c>
      <c r="D39">
        <v>0.12</v>
      </c>
      <c r="E39">
        <v>3.82</v>
      </c>
      <c r="F39">
        <v>1.24</v>
      </c>
      <c r="G39">
        <v>0</v>
      </c>
      <c r="H39">
        <v>0</v>
      </c>
      <c r="K39">
        <f>SUM(テーブル36896[[#This Row],[米（精白米）]:[減塩塩]])</f>
        <v>7.76</v>
      </c>
      <c r="M39" t="s">
        <v>5</v>
      </c>
      <c r="N39" t="s">
        <v>47</v>
      </c>
    </row>
    <row r="40" spans="1:14">
      <c r="A40" t="s">
        <v>48</v>
      </c>
      <c r="B40">
        <v>0.54</v>
      </c>
      <c r="C40">
        <v>5.65</v>
      </c>
      <c r="D40">
        <v>0.19</v>
      </c>
      <c r="E40">
        <v>4.53</v>
      </c>
      <c r="F40">
        <v>14.04</v>
      </c>
      <c r="G40">
        <v>0</v>
      </c>
      <c r="H40">
        <v>0</v>
      </c>
      <c r="K40">
        <f>SUM(テーブル36896[[#This Row],[米（精白米）]:[減塩塩]])</f>
        <v>24.95</v>
      </c>
      <c r="M40" t="s">
        <v>5</v>
      </c>
      <c r="N40" t="s">
        <v>48</v>
      </c>
    </row>
    <row r="41" spans="1:14">
      <c r="A41" t="s">
        <v>49</v>
      </c>
      <c r="B41" t="s">
        <v>105</v>
      </c>
      <c r="C41" t="s">
        <v>86</v>
      </c>
      <c r="D41">
        <v>0.4</v>
      </c>
      <c r="E41">
        <v>0.2</v>
      </c>
      <c r="F41">
        <v>3.1</v>
      </c>
      <c r="G41">
        <v>0</v>
      </c>
      <c r="H41">
        <v>0</v>
      </c>
      <c r="K41">
        <f>SUM(テーブル36896[[#This Row],[米（精白米）]:[減塩塩]])</f>
        <v>3.7</v>
      </c>
      <c r="M41" t="s">
        <v>5</v>
      </c>
      <c r="N41" t="s">
        <v>49</v>
      </c>
    </row>
    <row r="42" spans="1:14">
      <c r="A42" t="s">
        <v>50</v>
      </c>
      <c r="B42">
        <v>0.9</v>
      </c>
      <c r="C42">
        <v>0.9</v>
      </c>
      <c r="D42">
        <v>6.3</v>
      </c>
      <c r="E42">
        <v>2</v>
      </c>
      <c r="F42">
        <v>17.2</v>
      </c>
      <c r="G42">
        <v>0</v>
      </c>
      <c r="H42">
        <v>0</v>
      </c>
      <c r="K42">
        <f>SUM(テーブル36896[[#This Row],[米（精白米）]:[減塩塩]])</f>
        <v>27.299999999999997</v>
      </c>
      <c r="M42" t="s">
        <v>5</v>
      </c>
      <c r="N42" t="s">
        <v>50</v>
      </c>
    </row>
    <row r="43" spans="1:14">
      <c r="A43" t="s">
        <v>51</v>
      </c>
      <c r="B43">
        <v>0.9</v>
      </c>
      <c r="C43">
        <v>1.3</v>
      </c>
      <c r="D43">
        <v>6.7</v>
      </c>
      <c r="E43">
        <v>2.5</v>
      </c>
      <c r="F43">
        <v>20.3</v>
      </c>
      <c r="G43">
        <v>0</v>
      </c>
      <c r="H43">
        <v>0</v>
      </c>
      <c r="K43">
        <f>SUM(テーブル36896[[#This Row],[米（精白米）]:[減塩塩]])</f>
        <v>31.700000000000003</v>
      </c>
      <c r="L43" t="s">
        <v>74</v>
      </c>
      <c r="M43" t="s">
        <v>52</v>
      </c>
      <c r="N43" t="s">
        <v>51</v>
      </c>
    </row>
    <row r="44" spans="1:14">
      <c r="A44" t="s">
        <v>53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J44">
        <v>1.2</v>
      </c>
      <c r="K44" s="1">
        <f>SUM(テーブル36896[[#This Row],[米（精白米）]:[減塩塩]])</f>
        <v>1.2</v>
      </c>
      <c r="L44" s="1" t="s">
        <v>70</v>
      </c>
      <c r="M44">
        <v>1.5</v>
      </c>
      <c r="N44" t="s">
        <v>53</v>
      </c>
    </row>
    <row r="45" spans="1:14">
      <c r="A45" t="s">
        <v>54</v>
      </c>
      <c r="B45">
        <v>134.9</v>
      </c>
      <c r="C45">
        <v>1.1000000000000001</v>
      </c>
      <c r="D45">
        <v>17.600000000000001</v>
      </c>
      <c r="E45">
        <v>1.2</v>
      </c>
      <c r="F45">
        <v>-1.3</v>
      </c>
      <c r="G45">
        <v>0</v>
      </c>
      <c r="H45">
        <v>0.21</v>
      </c>
      <c r="K45">
        <f>SUM(テーブル36896[[#This Row],[米（精白米）]:[減塩塩]])</f>
        <v>153.70999999999998</v>
      </c>
      <c r="L45" t="s">
        <v>72</v>
      </c>
      <c r="M45" t="s">
        <v>5</v>
      </c>
      <c r="N45" t="s">
        <v>54</v>
      </c>
    </row>
    <row r="46" spans="1:14">
      <c r="D46" s="1"/>
    </row>
    <row r="47" spans="1:14" ht="91">
      <c r="A47" s="5" t="s">
        <v>90</v>
      </c>
      <c r="B47" s="5" t="s">
        <v>91</v>
      </c>
      <c r="C47" s="5" t="s">
        <v>62</v>
      </c>
      <c r="D47" s="5" t="s">
        <v>92</v>
      </c>
      <c r="E47" s="5" t="s">
        <v>93</v>
      </c>
      <c r="F47" s="5" t="s">
        <v>94</v>
      </c>
      <c r="G47" s="5" t="s">
        <v>95</v>
      </c>
      <c r="H47" s="5" t="s">
        <v>96</v>
      </c>
    </row>
    <row r="48" spans="1:14">
      <c r="A48" t="s">
        <v>97</v>
      </c>
      <c r="B48">
        <v>5.3</v>
      </c>
      <c r="C48">
        <v>2</v>
      </c>
      <c r="E48">
        <v>10.8</v>
      </c>
      <c r="F48" t="s">
        <v>98</v>
      </c>
      <c r="H48">
        <f>SUM(テーブル10[[#This Row],[米油オメガ６含有量３３．４％　オメガ３含有量１．６％]:[フラックスシード１．４ｇ　クロノメーターのデータ参照]])</f>
        <v>18.100000000000001</v>
      </c>
      <c r="J48" t="s">
        <v>99</v>
      </c>
    </row>
    <row r="49" spans="1:8">
      <c r="A49" t="s">
        <v>100</v>
      </c>
      <c r="B49">
        <v>1.77</v>
      </c>
      <c r="C49">
        <v>0.996</v>
      </c>
      <c r="D49">
        <v>0.17</v>
      </c>
      <c r="E49">
        <v>4.4279999999999999</v>
      </c>
      <c r="F49">
        <v>3.19</v>
      </c>
      <c r="G49">
        <v>0.06</v>
      </c>
      <c r="H49">
        <f>SUM(テーブル10[[#This Row],[米油オメガ６含有量３３．４％　オメガ３含有量１．６％]:[フラックスシード１．４ｇ　クロノメーターのデータ参照]])</f>
        <v>10.614000000000001</v>
      </c>
    </row>
    <row r="50" spans="1:8">
      <c r="A50" t="s">
        <v>101</v>
      </c>
      <c r="B50">
        <v>0.08</v>
      </c>
      <c r="C50">
        <v>0.13400000000000001</v>
      </c>
      <c r="D50">
        <v>0.04</v>
      </c>
      <c r="F50">
        <v>9.7899999999999991</v>
      </c>
      <c r="G50">
        <v>0.3</v>
      </c>
      <c r="H50">
        <f>SUM(テーブル10[[#This Row],[米油オメガ６含有量３３．４％　オメガ３含有量１．６％]:[フラックスシード１．４ｇ　クロノメーターのデータ参照]])</f>
        <v>10.343999999999999</v>
      </c>
    </row>
    <row r="53" spans="1:8" ht="15">
      <c r="A53" s="4"/>
    </row>
  </sheetData>
  <phoneticPr fontId="1"/>
  <pageMargins left="0.7" right="0.7" top="0.75" bottom="0.75" header="0.3" footer="0.3"/>
  <pageSetup paperSize="9" orientation="portrait" verticalDpi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グラーン栄養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2020-12-14T06:56:13Z</dcterms:created>
  <dcterms:modified xsi:type="dcterms:W3CDTF">2022-06-21T21:00:37Z</dcterms:modified>
  <cp:category/>
  <cp:contentStatus/>
</cp:coreProperties>
</file>